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0560" windowHeight="7230" tabRatio="821" activeTab="11"/>
  </bookViews>
  <sheets>
    <sheet name="教務處" sheetId="1" r:id="rId1"/>
    <sheet name="學務處" sheetId="2" r:id="rId2"/>
    <sheet name="總務處" sheetId="3" r:id="rId3"/>
    <sheet name="研發處" sheetId="4" r:id="rId4"/>
    <sheet name="秘書室" sheetId="5" r:id="rId5"/>
    <sheet name="圖書館" sheetId="6" r:id="rId6"/>
    <sheet name="體育室" sheetId="7" r:id="rId7"/>
    <sheet name="人事室" sheetId="8" r:id="rId8"/>
    <sheet name="主計室" sheetId="9" r:id="rId9"/>
    <sheet name="資訊中心" sheetId="10" r:id="rId10"/>
    <sheet name="通識中心" sheetId="11" r:id="rId11"/>
    <sheet name="特殊需求" sheetId="12" r:id="rId12"/>
    <sheet name="奧林匹克" sheetId="13" r:id="rId13"/>
  </sheets>
  <definedNames>
    <definedName name="_xlnm.Print_Titles" localSheetId="1">'學務處'!$1:$2</definedName>
    <definedName name="_xlnm.Print_Titles" localSheetId="2">'總務處'!$1:$2</definedName>
  </definedNames>
  <calcPr fullCalcOnLoad="1"/>
</workbook>
</file>

<file path=xl/sharedStrings.xml><?xml version="1.0" encoding="utf-8"?>
<sst xmlns="http://schemas.openxmlformats.org/spreadsheetml/2006/main" count="366" uniqueCount="265">
  <si>
    <t>需求項目</t>
  </si>
  <si>
    <t>防火防災教育</t>
  </si>
  <si>
    <t>畢業典禮</t>
  </si>
  <si>
    <t>親善大使選拔及訓練課程</t>
  </si>
  <si>
    <t>人事室</t>
  </si>
  <si>
    <t>印刷費(含預算案.預算書.決算.統計年報.領款收據等)</t>
  </si>
  <si>
    <t>會計系統維護費</t>
  </si>
  <si>
    <t>會計憑證整理資料夾及裝箱費</t>
  </si>
  <si>
    <t>通識中心小計</t>
  </si>
  <si>
    <t xml:space="preserve"> (單位:元)</t>
  </si>
  <si>
    <t>填表人:</t>
  </si>
  <si>
    <t>單位主管:</t>
  </si>
  <si>
    <t xml:space="preserve">備註二分配標準:
1.依法律、規定及政策應支付費用：指依政府相關法律、規定或政策需本校負擔者，本項經費經審查確需，全額分配。
2.延續性及例行性費用：所謂延續性費用，係指數年計畫本年承續所需執行數；所謂例行性費用，係指業務執行，每年例行發生之費用，如水電費、保險費等。延續性費用衡酌需求及預算額度及本校財務狀況分配，例行性費用衡酌是否繼續辦理並視預算額度及本校財務狀況分配或刪減。
3.年度新工作計畫：係指本年度新增規劃執行之計畫，本項經費如確為急需，將視預算額度或本校財務狀況分配，否則優先刪減。
</t>
  </si>
  <si>
    <t>年終工作檢討會</t>
  </si>
  <si>
    <t>春節團拜</t>
  </si>
  <si>
    <t>教師升等審查費（每位審查者含郵資）</t>
  </si>
  <si>
    <t>刻印章、職名章</t>
  </si>
  <si>
    <t>申評委員出席費.撰稿費</t>
  </si>
  <si>
    <t>教育訓練費(含訓練講座鐘點費、英檢報名費補助等)</t>
  </si>
  <si>
    <t>印製聘書信封套、空白聘書及各類書表等</t>
  </si>
  <si>
    <t>退休人員紀念獎牌</t>
  </si>
  <si>
    <t>語言教室維護費</t>
  </si>
  <si>
    <t>教學系統使用權</t>
  </si>
  <si>
    <t>資訊線上教學平台及軟體</t>
  </si>
  <si>
    <t>校內語文相關活動(中文、外文)</t>
  </si>
  <si>
    <t>外賓來訪接待業務(約4案)</t>
  </si>
  <si>
    <t>致贈姐妹校紀念事件(校慶節日)特別禮品訂製</t>
  </si>
  <si>
    <t>姊妹校交流團來訪經費(約4案)</t>
  </si>
  <si>
    <t>姊妹校交換學生費用</t>
  </si>
  <si>
    <t>外籍學生費用</t>
  </si>
  <si>
    <t>備註:新增項目或增加金額務必說明原因(未敘明者,不得參加分配預算)</t>
  </si>
  <si>
    <t>校外通識教育活動</t>
  </si>
  <si>
    <t>英文模擬測驗活動</t>
  </si>
  <si>
    <t>需求項目</t>
  </si>
  <si>
    <t>備註:新增項目或增加金額務必說明原因(未敘明者,不得參加分配預算)</t>
  </si>
  <si>
    <t>圖書館小計</t>
  </si>
  <si>
    <t>填表人:</t>
  </si>
  <si>
    <t>單位主管:</t>
  </si>
  <si>
    <t xml:space="preserve">備註二分配標準:
1.依法律、規定及政策應支付費用：指依政府相關法律、規定或政策需本校負擔者，本項經費經審查確需，全額分配。
2.延續性及例行性費用：所謂延續性費用，係指數年計畫本年承續所需執行數；所謂例行性費用，係指業務執行，每年例行發生之費用，如水電費、保險費等。延續性費用衡酌需求及預算額度及本校財務狀況分配，例行性費用衡酌是否繼續辦理並視預算額度及本校財務狀況分配或刪減。
3.年度新工作計畫：係指本年度新增規劃執行之計畫，本項經費如確為急需，將視預算額度或本校財務狀況分配，否則優先刪減。
</t>
  </si>
  <si>
    <r>
      <rPr>
        <b/>
        <sz val="16"/>
        <color indexed="18"/>
        <rFont val="標楷體"/>
        <family val="4"/>
      </rPr>
      <t>需求項目</t>
    </r>
  </si>
  <si>
    <r>
      <rPr>
        <sz val="14"/>
        <rFont val="標楷體"/>
        <family val="4"/>
      </rPr>
      <t>教學大綱</t>
    </r>
  </si>
  <si>
    <r>
      <t xml:space="preserve"> (</t>
    </r>
    <r>
      <rPr>
        <b/>
        <sz val="12"/>
        <color indexed="18"/>
        <rFont val="標楷體"/>
        <family val="4"/>
      </rPr>
      <t>單位</t>
    </r>
    <r>
      <rPr>
        <b/>
        <sz val="12"/>
        <color indexed="18"/>
        <rFont val="Times New Roman"/>
        <family val="1"/>
      </rPr>
      <t>:</t>
    </r>
    <r>
      <rPr>
        <b/>
        <sz val="12"/>
        <color indexed="18"/>
        <rFont val="標楷體"/>
        <family val="4"/>
      </rPr>
      <t>元</t>
    </r>
    <r>
      <rPr>
        <b/>
        <sz val="12"/>
        <color indexed="18"/>
        <rFont val="Times New Roman"/>
        <family val="1"/>
      </rPr>
      <t>)</t>
    </r>
  </si>
  <si>
    <r>
      <rPr>
        <b/>
        <sz val="18"/>
        <color indexed="10"/>
        <rFont val="標楷體"/>
        <family val="4"/>
      </rPr>
      <t>備註</t>
    </r>
    <r>
      <rPr>
        <b/>
        <sz val="18"/>
        <color indexed="10"/>
        <rFont val="Times New Roman"/>
        <family val="1"/>
      </rPr>
      <t>:</t>
    </r>
    <r>
      <rPr>
        <b/>
        <sz val="18"/>
        <color indexed="10"/>
        <rFont val="標楷體"/>
        <family val="4"/>
      </rPr>
      <t>新增項目或增加金額務必說明原因</t>
    </r>
    <r>
      <rPr>
        <b/>
        <sz val="18"/>
        <color indexed="10"/>
        <rFont val="Times New Roman"/>
        <family val="1"/>
      </rPr>
      <t>(</t>
    </r>
    <r>
      <rPr>
        <b/>
        <sz val="18"/>
        <color indexed="10"/>
        <rFont val="標楷體"/>
        <family val="4"/>
      </rPr>
      <t>未敘明者</t>
    </r>
    <r>
      <rPr>
        <b/>
        <sz val="18"/>
        <color indexed="10"/>
        <rFont val="Times New Roman"/>
        <family val="1"/>
      </rPr>
      <t>,</t>
    </r>
    <r>
      <rPr>
        <b/>
        <sz val="18"/>
        <color indexed="10"/>
        <rFont val="標楷體"/>
        <family val="4"/>
      </rPr>
      <t>不得參加分配預算</t>
    </r>
    <r>
      <rPr>
        <b/>
        <sz val="18"/>
        <color indexed="10"/>
        <rFont val="Times New Roman"/>
        <family val="1"/>
      </rPr>
      <t>)</t>
    </r>
  </si>
  <si>
    <r>
      <rPr>
        <b/>
        <sz val="12"/>
        <rFont val="標楷體"/>
        <family val="4"/>
      </rPr>
      <t>研發處小計</t>
    </r>
  </si>
  <si>
    <r>
      <rPr>
        <b/>
        <sz val="12"/>
        <rFont val="標楷體"/>
        <family val="4"/>
      </rPr>
      <t>填表人</t>
    </r>
    <r>
      <rPr>
        <b/>
        <sz val="12"/>
        <rFont val="Times New Roman"/>
        <family val="1"/>
      </rPr>
      <t>:</t>
    </r>
  </si>
  <si>
    <r>
      <rPr>
        <b/>
        <sz val="12"/>
        <rFont val="標楷體"/>
        <family val="4"/>
      </rPr>
      <t>單位主管</t>
    </r>
    <r>
      <rPr>
        <b/>
        <sz val="12"/>
        <rFont val="Times New Roman"/>
        <family val="1"/>
      </rPr>
      <t>:</t>
    </r>
  </si>
  <si>
    <r>
      <rPr>
        <sz val="11"/>
        <rFont val="標楷體"/>
        <family val="4"/>
      </rPr>
      <t>備註二分配標準</t>
    </r>
    <r>
      <rPr>
        <sz val="11"/>
        <rFont val="Times New Roman"/>
        <family val="1"/>
      </rPr>
      <t>:
1.</t>
    </r>
    <r>
      <rPr>
        <sz val="11"/>
        <rFont val="標楷體"/>
        <family val="4"/>
      </rPr>
      <t xml:space="preserve">依法律、規定及政策應支付費用：指依政府相關法律、規定或政策需本校負擔者，本項經費經審查確需，全額分配。
</t>
    </r>
    <r>
      <rPr>
        <sz val="11"/>
        <rFont val="Times New Roman"/>
        <family val="1"/>
      </rPr>
      <t>2.</t>
    </r>
    <r>
      <rPr>
        <sz val="11"/>
        <rFont val="標楷體"/>
        <family val="4"/>
      </rPr>
      <t xml:space="preserve">延續性及例行性費用：所謂延續性費用，係指數年計畫本年承續所需執行數；所謂例行性費用，係指業務執行，每年例行發生之費用，如水電費、保險費等。延續性費用衡酌需求及預算額度及本校財務狀況分配，例行性費用衡酌是否繼續辦理並視預算額度及本校財務狀況分配或刪減。
</t>
    </r>
    <r>
      <rPr>
        <sz val="11"/>
        <rFont val="Times New Roman"/>
        <family val="1"/>
      </rPr>
      <t>3.</t>
    </r>
    <r>
      <rPr>
        <sz val="11"/>
        <rFont val="標楷體"/>
        <family val="4"/>
      </rPr>
      <t xml:space="preserve">年度新工作計畫：係指本年度新增規劃執行之計畫，本項經費如確為急需，將視預算額度或本校財務狀況分配，否則優先刪減。
</t>
    </r>
  </si>
  <si>
    <t>秘書室小計</t>
  </si>
  <si>
    <t>校慶紀念品</t>
  </si>
  <si>
    <t>紀念品</t>
  </si>
  <si>
    <t>中文平面簡介編印</t>
  </si>
  <si>
    <t>英文平面簡介編印</t>
  </si>
  <si>
    <t>中英文光碟簡介拍攝製作</t>
  </si>
  <si>
    <t>國立大學校院協會年費</t>
  </si>
  <si>
    <t>性平推廣活動費</t>
  </si>
  <si>
    <t>性平案件調查經費</t>
  </si>
  <si>
    <t>講座鐘點費(含性平性別研習)</t>
  </si>
  <si>
    <t>校史館文物典藏及維護費用</t>
  </si>
  <si>
    <t>各項委員會資料印刷裝訂(校發會、經核會、內控)</t>
  </si>
  <si>
    <t>資訊中心小計</t>
  </si>
  <si>
    <t>王永彰</t>
  </si>
  <si>
    <r>
      <rPr>
        <sz val="14"/>
        <rFont val="標楷體"/>
        <family val="4"/>
      </rPr>
      <t>點名簿</t>
    </r>
  </si>
  <si>
    <r>
      <rPr>
        <sz val="14"/>
        <rFont val="標楷體"/>
        <family val="4"/>
      </rPr>
      <t>印製招生海報</t>
    </r>
  </si>
  <si>
    <r>
      <rPr>
        <sz val="14"/>
        <rFont val="標楷體"/>
        <family val="4"/>
      </rPr>
      <t>大學博覽會</t>
    </r>
    <r>
      <rPr>
        <sz val="14"/>
        <rFont val="Calibri"/>
        <family val="2"/>
      </rPr>
      <t>(</t>
    </r>
    <r>
      <rPr>
        <sz val="14"/>
        <rFont val="標楷體"/>
        <family val="4"/>
      </rPr>
      <t>或刊登相關雜誌宣傳廣告</t>
    </r>
    <r>
      <rPr>
        <sz val="14"/>
        <rFont val="Calibri"/>
        <family val="2"/>
      </rPr>
      <t>)</t>
    </r>
    <r>
      <rPr>
        <sz val="14"/>
        <rFont val="標楷體"/>
        <family val="4"/>
      </rPr>
      <t>招生文宣及贈品製作</t>
    </r>
  </si>
  <si>
    <r>
      <rPr>
        <sz val="14"/>
        <rFont val="標楷體"/>
        <family val="4"/>
      </rPr>
      <t>辦理研習活動</t>
    </r>
    <r>
      <rPr>
        <sz val="14"/>
        <rFont val="Calibri"/>
        <family val="2"/>
      </rPr>
      <t>(</t>
    </r>
    <r>
      <rPr>
        <sz val="14"/>
        <rFont val="標楷體"/>
        <family val="4"/>
      </rPr>
      <t>教師專業成長教學助理培訓</t>
    </r>
  </si>
  <si>
    <t>赴海外交換學生費用-語言加強經費</t>
  </si>
  <si>
    <r>
      <rPr>
        <b/>
        <sz val="16"/>
        <color indexed="18"/>
        <rFont val="標楷體"/>
        <family val="4"/>
      </rPr>
      <t>需求項目</t>
    </r>
  </si>
  <si>
    <r>
      <rPr>
        <b/>
        <sz val="16"/>
        <color indexed="10"/>
        <rFont val="標楷體"/>
        <family val="4"/>
      </rPr>
      <t>備註</t>
    </r>
    <r>
      <rPr>
        <b/>
        <sz val="16"/>
        <color indexed="10"/>
        <rFont val="Calibri"/>
        <family val="2"/>
      </rPr>
      <t>:</t>
    </r>
    <r>
      <rPr>
        <b/>
        <sz val="16"/>
        <color indexed="10"/>
        <rFont val="標楷體"/>
        <family val="4"/>
      </rPr>
      <t>新增項目或增加金額務必說明原因</t>
    </r>
    <r>
      <rPr>
        <b/>
        <sz val="16"/>
        <color indexed="10"/>
        <rFont val="Calibri"/>
        <family val="2"/>
      </rPr>
      <t>(</t>
    </r>
    <r>
      <rPr>
        <b/>
        <sz val="16"/>
        <color indexed="10"/>
        <rFont val="標楷體"/>
        <family val="4"/>
      </rPr>
      <t>未敘明者</t>
    </r>
    <r>
      <rPr>
        <b/>
        <sz val="16"/>
        <color indexed="10"/>
        <rFont val="Calibri"/>
        <family val="2"/>
      </rPr>
      <t>,</t>
    </r>
    <r>
      <rPr>
        <b/>
        <sz val="16"/>
        <color indexed="10"/>
        <rFont val="標楷體"/>
        <family val="4"/>
      </rPr>
      <t>不得參加分配預算</t>
    </r>
    <r>
      <rPr>
        <b/>
        <sz val="16"/>
        <color indexed="10"/>
        <rFont val="Calibri"/>
        <family val="2"/>
      </rPr>
      <t>)</t>
    </r>
  </si>
  <si>
    <r>
      <rPr>
        <sz val="16"/>
        <rFont val="標楷體"/>
        <family val="4"/>
      </rPr>
      <t>說明</t>
    </r>
  </si>
  <si>
    <r>
      <rPr>
        <b/>
        <sz val="16"/>
        <rFont val="標楷體"/>
        <family val="4"/>
      </rPr>
      <t>教務處小計</t>
    </r>
  </si>
  <si>
    <r>
      <rPr>
        <sz val="14"/>
        <rFont val="標楷體"/>
        <family val="4"/>
      </rPr>
      <t>成績單</t>
    </r>
  </si>
  <si>
    <r>
      <rPr>
        <sz val="14"/>
        <rFont val="標楷體"/>
        <family val="4"/>
      </rPr>
      <t>學位證書</t>
    </r>
  </si>
  <si>
    <r>
      <rPr>
        <sz val="14"/>
        <rFont val="標楷體"/>
        <family val="4"/>
      </rPr>
      <t>學生證磁卡</t>
    </r>
  </si>
  <si>
    <r>
      <rPr>
        <sz val="14"/>
        <rFont val="標楷體"/>
        <family val="4"/>
      </rPr>
      <t>考試用答案紙</t>
    </r>
  </si>
  <si>
    <t>購置新式學生單人課桌椅</t>
  </si>
  <si>
    <r>
      <rPr>
        <sz val="14"/>
        <color indexed="30"/>
        <rFont val="標楷體"/>
        <family val="4"/>
      </rPr>
      <t>課程地圖系統</t>
    </r>
    <r>
      <rPr>
        <sz val="14"/>
        <color indexed="30"/>
        <rFont val="Calibri"/>
        <family val="2"/>
      </rPr>
      <t>(</t>
    </r>
    <r>
      <rPr>
        <b/>
        <sz val="14"/>
        <color indexed="30"/>
        <rFont val="標楷體"/>
        <family val="4"/>
      </rPr>
      <t>專款專用</t>
    </r>
    <r>
      <rPr>
        <sz val="14"/>
        <color indexed="30"/>
        <rFont val="標楷體"/>
        <family val="4"/>
      </rPr>
      <t>由教務統一控管</t>
    </r>
    <r>
      <rPr>
        <sz val="14"/>
        <color indexed="30"/>
        <rFont val="Calibri"/>
        <family val="2"/>
      </rPr>
      <t>-</t>
    </r>
    <r>
      <rPr>
        <sz val="14"/>
        <color indexed="30"/>
        <rFont val="標楷體"/>
        <family val="4"/>
      </rPr>
      <t>含教務學務及研發</t>
    </r>
    <r>
      <rPr>
        <sz val="14"/>
        <color indexed="30"/>
        <rFont val="Calibri"/>
        <family val="2"/>
      </rPr>
      <t>)</t>
    </r>
  </si>
  <si>
    <r>
      <rPr>
        <b/>
        <sz val="16"/>
        <rFont val="標楷體"/>
        <family val="4"/>
      </rPr>
      <t>單位主管</t>
    </r>
    <r>
      <rPr>
        <b/>
        <sz val="16"/>
        <rFont val="Calibri"/>
        <family val="2"/>
      </rPr>
      <t>:</t>
    </r>
  </si>
  <si>
    <r>
      <rPr>
        <sz val="11"/>
        <rFont val="標楷體"/>
        <family val="4"/>
      </rPr>
      <t>備註二分配標準</t>
    </r>
    <r>
      <rPr>
        <sz val="11"/>
        <rFont val="Calibri"/>
        <family val="2"/>
      </rPr>
      <t>:
1.</t>
    </r>
    <r>
      <rPr>
        <sz val="11"/>
        <rFont val="標楷體"/>
        <family val="4"/>
      </rPr>
      <t xml:space="preserve">依法律、規定及政策應支付費用：指依政府相關法律、規定或政策需本校負擔者，本項經費經審查確需，全額分配。
</t>
    </r>
    <r>
      <rPr>
        <sz val="11"/>
        <rFont val="Calibri"/>
        <family val="2"/>
      </rPr>
      <t>2.</t>
    </r>
    <r>
      <rPr>
        <sz val="11"/>
        <rFont val="標楷體"/>
        <family val="4"/>
      </rPr>
      <t xml:space="preserve">延續性及例行性費用：所謂延續性費用，係指數年計畫本年承續所需執行數；所謂例行性費用，係指業務執行，每年例行發生之費用，如水電費、保險費等。延續性費用衡酌需求及預算額度及本校財務狀況分配，例行性費用衡酌是否繼續辦理並視預算額度及本校財務狀況分配或刪減。
</t>
    </r>
    <r>
      <rPr>
        <sz val="11"/>
        <rFont val="Calibri"/>
        <family val="2"/>
      </rPr>
      <t>3.</t>
    </r>
    <r>
      <rPr>
        <sz val="11"/>
        <rFont val="標楷體"/>
        <family val="4"/>
      </rPr>
      <t xml:space="preserve">年度新工作計畫：係指本年度新增規劃執行之計畫，本項經費如確為急需，將視預算額度或本校財務狀況分配，否則優先刪減。
</t>
    </r>
  </si>
  <si>
    <t>填表人:</t>
  </si>
  <si>
    <t>單位主管:</t>
  </si>
  <si>
    <t xml:space="preserve">備註二分配標準:
1.依法律、規定及政策應支付費用：指依政府相關法律、規定或政策需本校負擔者，本項經費經審查確需，全額分配。
2.延續性及例行性費用：所謂延續性費用，係指數年計畫本年承續所需執行數；所謂例行性費用，係指業務執行，每年例行發生之費用，如水電費、保險費等。延續性費用衡酌需求及預算額度及本校財務狀況分配，例行性費用衡酌是否繼續辦理並視預算額度及本校財務狀況分配或刪減。
3.年度新工作計畫：係指本年度新增規劃執行之計畫，本項經費如確為急需，將視預算額度或本校財務狀況分配，否則優先刪減。
</t>
  </si>
  <si>
    <t>需求項目</t>
  </si>
  <si>
    <t>備註:新增項目或增加金額務必說明原因(未敘明者,不得參加分配預算)</t>
  </si>
  <si>
    <t>學務處小計</t>
  </si>
  <si>
    <t>輔導身心障礙學生工作計畫經費</t>
  </si>
  <si>
    <t>辦理性別平等教育宣導輔導活動</t>
  </si>
  <si>
    <t>填表人:</t>
  </si>
  <si>
    <t>單位主管:</t>
  </si>
  <si>
    <t xml:space="preserve">備註二分配標準:
1.依法律、規定及政策應支付費用：指依政府相關法律、規定或政策需本校負擔者，本項經費經審查確需，全額分配。
2.延續性及例行性費用：所謂延續性費用，係指數年計畫本年承續所需執行數；所謂例行性費用，係指業務執行，每年例行發生之費用，如水電費、保險費等。延續性費用衡酌需求及預算額度及本校財務狀況分配，例行性費用衡酌是否繼續辦理並視預算額度及本校財務狀況分配或刪減。
3.年度新工作計畫：係指本年度新增規劃執行之計畫，本項經費如確為急需，將視預算額度或本校財務狀況分配，否則優先刪減。
</t>
  </si>
  <si>
    <t>需求項目</t>
  </si>
  <si>
    <t>備註:新增項目或增加金額務必說明原因(未敘明者,不得參加分配預算)</t>
  </si>
  <si>
    <t>體育室小計</t>
  </si>
  <si>
    <t>備註:新增項目或增加金額務必說明原因(未敘明者,不得參加分配預算)</t>
  </si>
  <si>
    <t>需求項目</t>
  </si>
  <si>
    <t>總務處小計</t>
  </si>
  <si>
    <t>填表人:</t>
  </si>
  <si>
    <t>單位主管:</t>
  </si>
  <si>
    <t xml:space="preserve">備註二分配標準:
1.依法律、規定及政策應支付費用：指依政府相關法律、規定或政策需本校負擔者，本項經費經審查確需，全額分配。
2.延續性及例行性費用：所謂延續性費用，係指數年計畫本年承續所需執行數；所謂例行性費用，係指業務執行，每年例行發生之費用，如水電費、保險費等。延續性費用衡酌需求及預算額度及本校財務狀況分配，例行性費用衡酌是否繼續辦理並視預算額度及本校財務狀況分配或刪減。
3.年度新工作計畫：係指本年度新增規劃執行之計畫，本項經費如確為急需，將視預算額度或本校財務狀況分配，否則優先刪減。
</t>
  </si>
  <si>
    <r>
      <t>102</t>
    </r>
    <r>
      <rPr>
        <b/>
        <sz val="16"/>
        <color indexed="18"/>
        <rFont val="標楷體"/>
        <family val="4"/>
      </rPr>
      <t>年分配數支用明細</t>
    </r>
    <r>
      <rPr>
        <b/>
        <sz val="16"/>
        <color indexed="18"/>
        <rFont val="Calibri"/>
        <family val="2"/>
      </rPr>
      <t>A</t>
    </r>
  </si>
  <si>
    <r>
      <t>102</t>
    </r>
    <r>
      <rPr>
        <b/>
        <sz val="16"/>
        <color indexed="18"/>
        <rFont val="標楷體"/>
        <family val="4"/>
      </rPr>
      <t>年分配數支用明細</t>
    </r>
    <r>
      <rPr>
        <b/>
        <sz val="16"/>
        <color indexed="18"/>
        <rFont val="Calibri"/>
        <family val="2"/>
      </rPr>
      <t>A</t>
    </r>
  </si>
  <si>
    <r>
      <t>103</t>
    </r>
    <r>
      <rPr>
        <b/>
        <sz val="16"/>
        <color indexed="18"/>
        <rFont val="標楷體"/>
        <family val="4"/>
      </rPr>
      <t>年新增項目</t>
    </r>
    <r>
      <rPr>
        <b/>
        <sz val="16"/>
        <color indexed="18"/>
        <rFont val="Calibri"/>
        <family val="2"/>
      </rPr>
      <t>(</t>
    </r>
    <r>
      <rPr>
        <b/>
        <sz val="16"/>
        <color indexed="18"/>
        <rFont val="標楷體"/>
        <family val="4"/>
      </rPr>
      <t>含</t>
    </r>
    <r>
      <rPr>
        <b/>
        <sz val="16"/>
        <color indexed="18"/>
        <rFont val="Calibri"/>
        <family val="2"/>
      </rPr>
      <t>102</t>
    </r>
    <r>
      <rPr>
        <b/>
        <sz val="16"/>
        <color indexed="18"/>
        <rFont val="標楷體"/>
        <family val="4"/>
      </rPr>
      <t>支用明細項目增支</t>
    </r>
    <r>
      <rPr>
        <b/>
        <sz val="16"/>
        <color indexed="18"/>
        <rFont val="Calibri"/>
        <family val="2"/>
      </rPr>
      <t>)C</t>
    </r>
  </si>
  <si>
    <r>
      <t>103</t>
    </r>
    <r>
      <rPr>
        <b/>
        <sz val="16"/>
        <color indexed="18"/>
        <rFont val="標楷體"/>
        <family val="4"/>
      </rPr>
      <t>年新增項目</t>
    </r>
    <r>
      <rPr>
        <b/>
        <sz val="16"/>
        <color indexed="18"/>
        <rFont val="Calibri"/>
        <family val="2"/>
      </rPr>
      <t>(</t>
    </r>
    <r>
      <rPr>
        <b/>
        <sz val="16"/>
        <color indexed="18"/>
        <rFont val="標楷體"/>
        <family val="4"/>
      </rPr>
      <t>含</t>
    </r>
    <r>
      <rPr>
        <b/>
        <sz val="16"/>
        <color indexed="18"/>
        <rFont val="Calibri"/>
        <family val="2"/>
      </rPr>
      <t>102</t>
    </r>
    <r>
      <rPr>
        <b/>
        <sz val="16"/>
        <color indexed="18"/>
        <rFont val="標楷體"/>
        <family val="4"/>
      </rPr>
      <t>支用明細項目增支</t>
    </r>
    <r>
      <rPr>
        <b/>
        <sz val="16"/>
        <color indexed="18"/>
        <rFont val="Calibri"/>
        <family val="2"/>
      </rPr>
      <t>)C</t>
    </r>
  </si>
  <si>
    <r>
      <t>103</t>
    </r>
    <r>
      <rPr>
        <b/>
        <sz val="16"/>
        <color indexed="18"/>
        <rFont val="標楷體"/>
        <family val="4"/>
      </rPr>
      <t>年需求數</t>
    </r>
    <r>
      <rPr>
        <b/>
        <sz val="16"/>
        <color indexed="18"/>
        <rFont val="Calibri"/>
        <family val="2"/>
      </rPr>
      <t>D=A-B+C</t>
    </r>
  </si>
  <si>
    <r>
      <t>103</t>
    </r>
    <r>
      <rPr>
        <b/>
        <sz val="16"/>
        <color indexed="18"/>
        <rFont val="標楷體"/>
        <family val="4"/>
      </rPr>
      <t>年需求數</t>
    </r>
    <r>
      <rPr>
        <b/>
        <sz val="16"/>
        <color indexed="18"/>
        <rFont val="Calibri"/>
        <family val="2"/>
      </rPr>
      <t>D=A-B+C</t>
    </r>
  </si>
  <si>
    <r>
      <t>102年度實支數-</t>
    </r>
    <r>
      <rPr>
        <sz val="22"/>
        <color indexed="10"/>
        <rFont val="標楷體"/>
        <family val="4"/>
      </rPr>
      <t>務必填寫欄位</t>
    </r>
  </si>
  <si>
    <r>
      <t>102年度實支數-</t>
    </r>
    <r>
      <rPr>
        <sz val="22"/>
        <color indexed="10"/>
        <rFont val="標楷體"/>
        <family val="4"/>
      </rPr>
      <t>務必填寫欄位</t>
    </r>
  </si>
  <si>
    <r>
      <t>102</t>
    </r>
    <r>
      <rPr>
        <sz val="18"/>
        <rFont val="標楷體"/>
        <family val="4"/>
      </rPr>
      <t>年度實支數</t>
    </r>
    <r>
      <rPr>
        <sz val="18"/>
        <rFont val="Times New Roman"/>
        <family val="1"/>
      </rPr>
      <t>-</t>
    </r>
    <r>
      <rPr>
        <sz val="18"/>
        <color indexed="10"/>
        <rFont val="標楷體"/>
        <family val="4"/>
      </rPr>
      <t>務必填寫欄位</t>
    </r>
  </si>
  <si>
    <r>
      <t>102</t>
    </r>
    <r>
      <rPr>
        <sz val="16"/>
        <rFont val="標楷體"/>
        <family val="4"/>
      </rPr>
      <t>年度實支數</t>
    </r>
    <r>
      <rPr>
        <sz val="16"/>
        <rFont val="Calibri"/>
        <family val="2"/>
      </rPr>
      <t>-</t>
    </r>
    <r>
      <rPr>
        <sz val="16"/>
        <color indexed="10"/>
        <rFont val="標楷體"/>
        <family val="4"/>
      </rPr>
      <t>務必填寫欄位</t>
    </r>
  </si>
  <si>
    <r>
      <rPr>
        <sz val="14"/>
        <color indexed="30"/>
        <rFont val="細明體"/>
        <family val="3"/>
      </rPr>
      <t>教務會議相關會議</t>
    </r>
    <r>
      <rPr>
        <sz val="14"/>
        <color indexed="30"/>
        <rFont val="Calibri"/>
        <family val="2"/>
      </rPr>
      <t>(</t>
    </r>
    <r>
      <rPr>
        <sz val="14"/>
        <color indexed="30"/>
        <rFont val="細明體"/>
        <family val="3"/>
      </rPr>
      <t>含教務會議、校課程委員會、教學助理審查會、教師教學奬勵審查會議</t>
    </r>
    <r>
      <rPr>
        <sz val="14"/>
        <color indexed="30"/>
        <rFont val="Calibri"/>
        <family val="2"/>
      </rPr>
      <t>)-</t>
    </r>
    <r>
      <rPr>
        <sz val="14"/>
        <color indexed="30"/>
        <rFont val="細明體"/>
        <family val="3"/>
      </rPr>
      <t>校外專家出席費交通費等</t>
    </r>
    <r>
      <rPr>
        <sz val="14"/>
        <color indexed="30"/>
        <rFont val="Calibri"/>
        <family val="2"/>
      </rPr>
      <t xml:space="preserve">
</t>
    </r>
  </si>
  <si>
    <t>教學單位用設備維護費(海報機.微觀教室等)</t>
  </si>
  <si>
    <r>
      <rPr>
        <sz val="11"/>
        <rFont val="標楷體"/>
        <family val="4"/>
      </rPr>
      <t>備註一</t>
    </r>
    <r>
      <rPr>
        <sz val="11"/>
        <rFont val="Calibri"/>
        <family val="2"/>
      </rPr>
      <t>:
1.102</t>
    </r>
    <r>
      <rPr>
        <sz val="11"/>
        <rFont val="標楷體"/>
        <family val="4"/>
      </rPr>
      <t>年度預算支用項目</t>
    </r>
    <r>
      <rPr>
        <sz val="11"/>
        <rFont val="Calibri"/>
        <family val="2"/>
      </rPr>
      <t>,</t>
    </r>
    <r>
      <rPr>
        <sz val="11"/>
        <rFont val="標楷體"/>
        <family val="4"/>
      </rPr>
      <t>如於</t>
    </r>
    <r>
      <rPr>
        <sz val="11"/>
        <rFont val="Calibri"/>
        <family val="2"/>
      </rPr>
      <t>103</t>
    </r>
    <r>
      <rPr>
        <sz val="11"/>
        <rFont val="標楷體"/>
        <family val="4"/>
      </rPr>
      <t>年度不需使用</t>
    </r>
    <r>
      <rPr>
        <sz val="11"/>
        <rFont val="Calibri"/>
        <family val="2"/>
      </rPr>
      <t>,</t>
    </r>
    <r>
      <rPr>
        <sz val="11"/>
        <rFont val="標楷體"/>
        <family val="4"/>
      </rPr>
      <t>請核實減列</t>
    </r>
    <r>
      <rPr>
        <sz val="11"/>
        <rFont val="Calibri"/>
        <family val="2"/>
      </rPr>
      <t>;103</t>
    </r>
    <r>
      <rPr>
        <sz val="11"/>
        <rFont val="標楷體"/>
        <family val="4"/>
      </rPr>
      <t>年度擬新增經費項目</t>
    </r>
    <r>
      <rPr>
        <sz val="11"/>
        <rFont val="Calibri"/>
        <family val="2"/>
      </rPr>
      <t>,</t>
    </r>
    <r>
      <rPr>
        <sz val="11"/>
        <rFont val="標楷體"/>
        <family val="4"/>
      </rPr>
      <t>請簡要敘明原因並檢附證明文件俾供會議討論</t>
    </r>
    <r>
      <rPr>
        <sz val="11"/>
        <rFont val="Calibri"/>
        <family val="2"/>
      </rPr>
      <t>.
2.</t>
    </r>
    <r>
      <rPr>
        <sz val="11"/>
        <rFont val="標楷體"/>
        <family val="4"/>
      </rPr>
      <t>請於</t>
    </r>
    <r>
      <rPr>
        <sz val="11"/>
        <rFont val="Calibri"/>
        <family val="2"/>
      </rPr>
      <t>102</t>
    </r>
    <r>
      <rPr>
        <sz val="11"/>
        <rFont val="標楷體"/>
        <family val="4"/>
      </rPr>
      <t>年11月19日前將紙本及電子檔</t>
    </r>
    <r>
      <rPr>
        <sz val="11"/>
        <rFont val="Calibri"/>
        <family val="2"/>
      </rPr>
      <t>(</t>
    </r>
    <r>
      <rPr>
        <sz val="11"/>
        <rFont val="標楷體"/>
        <family val="4"/>
      </rPr>
      <t>請寄</t>
    </r>
    <r>
      <rPr>
        <sz val="11"/>
        <rFont val="Calibri"/>
        <family val="2"/>
      </rPr>
      <t>wen16240@ntsu.edu.tw)</t>
    </r>
    <r>
      <rPr>
        <sz val="11"/>
        <rFont val="標楷體"/>
        <family val="4"/>
      </rPr>
      <t>送主計室彙辦</t>
    </r>
    <r>
      <rPr>
        <sz val="11"/>
        <rFont val="Calibri"/>
        <family val="2"/>
      </rPr>
      <t>.
3.</t>
    </r>
    <r>
      <rPr>
        <sz val="11"/>
        <rFont val="標楷體"/>
        <family val="4"/>
      </rPr>
      <t>特殊需求項目請核實填報</t>
    </r>
    <r>
      <rPr>
        <sz val="11"/>
        <rFont val="Calibri"/>
        <family val="2"/>
      </rPr>
      <t xml:space="preserve">.
</t>
    </r>
  </si>
  <si>
    <r>
      <rPr>
        <b/>
        <sz val="16"/>
        <rFont val="標楷體"/>
        <family val="4"/>
      </rPr>
      <t>填表人</t>
    </r>
    <r>
      <rPr>
        <b/>
        <sz val="16"/>
        <rFont val="Calibri"/>
        <family val="2"/>
      </rPr>
      <t xml:space="preserve">:
</t>
    </r>
    <r>
      <rPr>
        <b/>
        <sz val="16"/>
        <rFont val="標楷體"/>
        <family val="4"/>
      </rPr>
      <t>填表日</t>
    </r>
    <r>
      <rPr>
        <b/>
        <sz val="16"/>
        <rFont val="Calibri"/>
        <family val="2"/>
      </rPr>
      <t>:</t>
    </r>
  </si>
  <si>
    <t>各項學生輔導系列活動演講</t>
  </si>
  <si>
    <t>諮商輔導老師鐘點費</t>
  </si>
  <si>
    <t>心理輔導衛教文宣品</t>
  </si>
  <si>
    <t>心理測驗購買</t>
  </si>
  <si>
    <t>導師工作研討會</t>
  </si>
  <si>
    <t>導師成長團體</t>
  </si>
  <si>
    <t>就業輔導活動</t>
  </si>
  <si>
    <t>校友服務(校友會自己業務不得由學校經費支付)</t>
  </si>
  <si>
    <t>學生歷程檔案平台系統維護費</t>
  </si>
  <si>
    <t>新生入學輔導教育</t>
  </si>
  <si>
    <t>交通安全教育宣導</t>
  </si>
  <si>
    <t>春暉教育宣導</t>
  </si>
  <si>
    <t>賃居生訪視及學生意外事件處理雜支</t>
  </si>
  <si>
    <t>學生品德教育</t>
  </si>
  <si>
    <t>健康活動</t>
  </si>
  <si>
    <t>健康教材與環境佈置</t>
  </si>
  <si>
    <t>兼任醫師門診(不含牙醫)</t>
  </si>
  <si>
    <t>醫療用品及器材維護費</t>
  </si>
  <si>
    <t>學校衛生教育委員會及健康檢查活動費</t>
  </si>
  <si>
    <t>舉辦全校週會外師演講費等</t>
  </si>
  <si>
    <t>辦理學生社團寒、暑假營隊及教育優先區中小學寒暑營隊活動</t>
  </si>
  <si>
    <t>學生社團外聘老師指導費</t>
  </si>
  <si>
    <t>學生社團幹部研習營</t>
  </si>
  <si>
    <t>遴選優秀學生校外研習報名費</t>
  </si>
  <si>
    <t>迎新晚會活動</t>
  </si>
  <si>
    <t>舉辦體驗花季活動</t>
  </si>
  <si>
    <t>學生社團評鑑</t>
  </si>
  <si>
    <t>專案補助學生社團辦理活動</t>
  </si>
  <si>
    <t>僑生年節祭祖聚餐、端午節聯誼聚餐、中秋節聯誼聚餐活動</t>
  </si>
  <si>
    <t>辦理新進僑生座談會</t>
  </si>
  <si>
    <t>採購人員訓練費3人</t>
  </si>
  <si>
    <t>消防及民防團講習</t>
  </si>
  <si>
    <t>駐警服裝費</t>
  </si>
  <si>
    <t>勞工衛生講習</t>
  </si>
  <si>
    <t>水權展期費</t>
  </si>
  <si>
    <t>火災保險</t>
  </si>
  <si>
    <t>交通車人力租賃</t>
  </si>
  <si>
    <t>監控系統維護費</t>
  </si>
  <si>
    <t>無線中繼台維護費</t>
  </si>
  <si>
    <t>全校水費（除營運單位外）</t>
  </si>
  <si>
    <t>全校電費（除營運單位外）</t>
  </si>
  <si>
    <t>全校電話費</t>
  </si>
  <si>
    <t>校區配電.機電.給排水.空調.及消防系統等設施養護</t>
  </si>
  <si>
    <t>空調設備年度大保養</t>
  </si>
  <si>
    <t>特高壓變電所維護</t>
  </si>
  <si>
    <t>電梯維護</t>
  </si>
  <si>
    <t>音響設備維護</t>
  </si>
  <si>
    <t>緊急發電機維護</t>
  </si>
  <si>
    <t>電話總機系統維護</t>
  </si>
  <si>
    <t>飲水機定期保養及水質檢驗</t>
  </si>
  <si>
    <t>六十六公頃校區養護</t>
  </si>
  <si>
    <t>清潔用品等耗材</t>
  </si>
  <si>
    <t>校園環境維護耗材</t>
  </si>
  <si>
    <t>垃圾處理費</t>
  </si>
  <si>
    <t>公務車油費</t>
  </si>
  <si>
    <t>牌照稅</t>
  </si>
  <si>
    <t>燃料稅</t>
  </si>
  <si>
    <t>公務車維護費</t>
  </si>
  <si>
    <t>高速公路回數票</t>
  </si>
  <si>
    <t>駐警人力租賃</t>
  </si>
  <si>
    <t>校園室內.外處理清潔外包</t>
  </si>
  <si>
    <t>財產管理系統租賃費</t>
  </si>
  <si>
    <t>新建物登記費用工本費</t>
  </si>
  <si>
    <t>公務車保險費</t>
  </si>
  <si>
    <t>委託辦理校園建築物實施耐震能力評估服務費</t>
  </si>
  <si>
    <t>校區水電設備設施維護採購零件</t>
  </si>
  <si>
    <t>漢龍公文系統維護</t>
  </si>
  <si>
    <t>文書組影印機保養費</t>
  </si>
  <si>
    <t>文書組郵資</t>
  </si>
  <si>
    <t>檢討增加行政教學大樓、綜合科技大樓、教學研究大樓公共空間節能燈具</t>
  </si>
  <si>
    <t>校園道路坑洞修補</t>
  </si>
  <si>
    <t>校園建築局部漏水檢修(非營運場館)</t>
  </si>
  <si>
    <t>發行刊物費用</t>
  </si>
  <si>
    <t>綜合業務</t>
  </si>
  <si>
    <t>辦理講座及說明會</t>
  </si>
  <si>
    <t>教師學術行銷宣傳品製作</t>
  </si>
  <si>
    <t>教師學術及競技績效表揚彙集學術交流策略聯盟儀式相關業務</t>
  </si>
  <si>
    <t>專款專用-學術性審稿</t>
  </si>
  <si>
    <t>專款專用-申請專利補助</t>
  </si>
  <si>
    <t>校刊編印及寄送費用</t>
  </si>
  <si>
    <t>法律顧問費</t>
  </si>
  <si>
    <t>校務會議資料裝訂費</t>
  </si>
  <si>
    <t>頒發本校名譽博士接待費</t>
  </si>
  <si>
    <t>數位電視看板系統維護費</t>
  </si>
  <si>
    <t>102年度實支數-務必填寫欄位</t>
  </si>
  <si>
    <t>全校授權防毒軟體</t>
  </si>
  <si>
    <t>伺服器維護、硬碟、光纖、網路線（cat6)、設備維修</t>
  </si>
  <si>
    <t>全校教職員教育訓練</t>
  </si>
  <si>
    <t>微軟CA教職員暨學生授權</t>
  </si>
  <si>
    <t>全校網路相關設備維護費</t>
  </si>
  <si>
    <t>全校電腦與資訊設備維護服務費(與學生宿舍電腦使用費收入分攤)-駐點人員費用</t>
  </si>
  <si>
    <t>軟體費用支出</t>
  </si>
  <si>
    <t>ISO27001驗證費用(含稽核續評)</t>
  </si>
  <si>
    <t>圖書館相關耗材</t>
  </si>
  <si>
    <t>圖書館相關會議及活動費用</t>
  </si>
  <si>
    <t>圖書館雜支</t>
  </si>
  <si>
    <t>博物館專家學者出席費</t>
  </si>
  <si>
    <t>30公里以上體育博物營運中心委員會委員交通費</t>
  </si>
  <si>
    <t>博物館文物保險費</t>
  </si>
  <si>
    <t>防盜組件施材及連線服務租賃費</t>
  </si>
  <si>
    <t>我國歷屆奧運奪牌選手訪談案稿費</t>
  </si>
  <si>
    <t>體育博物館活動費</t>
  </si>
  <si>
    <t>體育博物館網站建置費</t>
  </si>
  <si>
    <t>體育博物館雜支</t>
  </si>
  <si>
    <t>期刊裝訂費</t>
  </si>
  <si>
    <t>圖書館自動化系統維護及版本更新費</t>
  </si>
  <si>
    <t>OCLC使用費</t>
  </si>
  <si>
    <t>CONCERT年費</t>
  </si>
  <si>
    <t>NDDS系統使用費</t>
  </si>
  <si>
    <t>圖書館學會及館際合作會費</t>
  </si>
  <si>
    <t>休閒性中文期刊(紙本34種)</t>
  </si>
  <si>
    <t>中文電子期刊服務(學術期刊)</t>
  </si>
  <si>
    <t>Sport Discuss資料庫</t>
  </si>
  <si>
    <t>SDOS資料庫</t>
  </si>
  <si>
    <t>Emerald資料庫</t>
  </si>
  <si>
    <t>報紙</t>
  </si>
  <si>
    <t>視聽櫃</t>
  </si>
  <si>
    <t>102全大運學生參賽經費</t>
  </si>
  <si>
    <t>校慶運動會</t>
  </si>
  <si>
    <t>越野賽跑活動</t>
  </si>
  <si>
    <t>水運會</t>
  </si>
  <si>
    <t>一般組對外參賽報名費</t>
  </si>
  <si>
    <r>
      <rPr>
        <b/>
        <sz val="16"/>
        <color indexed="18"/>
        <rFont val="標楷體"/>
        <family val="4"/>
      </rPr>
      <t>擬減列項目</t>
    </r>
    <r>
      <rPr>
        <b/>
        <sz val="16"/>
        <color indexed="18"/>
        <rFont val="Calibri"/>
        <family val="2"/>
      </rPr>
      <t>B</t>
    </r>
  </si>
  <si>
    <r>
      <t>擬減列項目</t>
    </r>
    <r>
      <rPr>
        <b/>
        <sz val="16"/>
        <color indexed="18"/>
        <rFont val="Calibri"/>
        <family val="2"/>
      </rPr>
      <t>B</t>
    </r>
  </si>
  <si>
    <r>
      <t>擬減列項目</t>
    </r>
    <r>
      <rPr>
        <b/>
        <sz val="16"/>
        <color indexed="18"/>
        <rFont val="Calibri"/>
        <family val="2"/>
      </rPr>
      <t>B</t>
    </r>
  </si>
  <si>
    <r>
      <t>擬減列項目</t>
    </r>
  </si>
  <si>
    <t>原國際交流中心小計(已於1020801改隸研發處)</t>
  </si>
  <si>
    <t>主計室小計</t>
  </si>
  <si>
    <t>全校網路線路更新及機房搬遷費用-專款專用</t>
  </si>
  <si>
    <t>電腦教室各項費用-扣除行政費</t>
  </si>
  <si>
    <r>
      <rPr>
        <b/>
        <sz val="14"/>
        <rFont val="標楷體"/>
        <family val="4"/>
      </rPr>
      <t>附表一</t>
    </r>
    <r>
      <rPr>
        <b/>
        <sz val="14"/>
        <rFont val="Calibri"/>
        <family val="2"/>
      </rPr>
      <t xml:space="preserve">    </t>
    </r>
    <r>
      <rPr>
        <b/>
        <sz val="14"/>
        <rFont val="標楷體"/>
        <family val="4"/>
      </rPr>
      <t>國立體育大學</t>
    </r>
    <r>
      <rPr>
        <b/>
        <sz val="14"/>
        <rFont val="Calibri"/>
        <family val="2"/>
      </rPr>
      <t>103</t>
    </r>
    <r>
      <rPr>
        <b/>
        <sz val="14"/>
        <rFont val="標楷體"/>
        <family val="4"/>
      </rPr>
      <t>年經常支出需求調查表</t>
    </r>
    <r>
      <rPr>
        <b/>
        <sz val="14"/>
        <rFont val="Calibri"/>
        <family val="2"/>
      </rPr>
      <t xml:space="preserve">      (</t>
    </r>
    <r>
      <rPr>
        <b/>
        <sz val="14"/>
        <rFont val="標楷體"/>
        <family val="4"/>
      </rPr>
      <t>單位</t>
    </r>
    <r>
      <rPr>
        <b/>
        <sz val="14"/>
        <rFont val="Calibri"/>
        <family val="2"/>
      </rPr>
      <t>:</t>
    </r>
    <r>
      <rPr>
        <b/>
        <sz val="14"/>
        <rFont val="標楷體"/>
        <family val="4"/>
      </rPr>
      <t>元</t>
    </r>
    <r>
      <rPr>
        <b/>
        <sz val="14"/>
        <rFont val="Calibri"/>
        <family val="2"/>
      </rPr>
      <t>)</t>
    </r>
  </si>
  <si>
    <r>
      <t>附表一</t>
    </r>
    <r>
      <rPr>
        <b/>
        <sz val="14"/>
        <rFont val="Calibri"/>
        <family val="2"/>
      </rPr>
      <t xml:space="preserve">    </t>
    </r>
    <r>
      <rPr>
        <b/>
        <sz val="14"/>
        <rFont val="標楷體"/>
        <family val="4"/>
      </rPr>
      <t>國立體育大學</t>
    </r>
    <r>
      <rPr>
        <b/>
        <sz val="14"/>
        <rFont val="Calibri"/>
        <family val="2"/>
      </rPr>
      <t>103</t>
    </r>
    <r>
      <rPr>
        <b/>
        <sz val="14"/>
        <rFont val="標楷體"/>
        <family val="4"/>
      </rPr>
      <t>年經常支出需求調查表</t>
    </r>
    <r>
      <rPr>
        <b/>
        <sz val="14"/>
        <rFont val="Calibri"/>
        <family val="2"/>
      </rPr>
      <t xml:space="preserve">      (</t>
    </r>
    <r>
      <rPr>
        <b/>
        <sz val="14"/>
        <rFont val="標楷體"/>
        <family val="4"/>
      </rPr>
      <t>單位</t>
    </r>
    <r>
      <rPr>
        <b/>
        <sz val="14"/>
        <rFont val="Calibri"/>
        <family val="2"/>
      </rPr>
      <t>:</t>
    </r>
    <r>
      <rPr>
        <b/>
        <sz val="14"/>
        <rFont val="標楷體"/>
        <family val="4"/>
      </rPr>
      <t>元</t>
    </r>
    <r>
      <rPr>
        <b/>
        <sz val="14"/>
        <rFont val="Calibri"/>
        <family val="2"/>
      </rPr>
      <t>)</t>
    </r>
  </si>
  <si>
    <t xml:space="preserve">備註二分配標準:
1.依法律、規定及政策應支付費用：指依政府相關法律、規定或政策需本校負擔者，本項經費經審查確需，全額分配。
2.延續性及例行性費用：所謂延續性費用，係指數年計畫本年承續所需執行數；所謂例行性費用，係指業務執行，每年例行發生之費用，如水電費、保險費等。延續性費用衡酌需求及預算額度及本校財務狀況分配，例行性費用衡酌是否繼續辦理並視預算額度及本校財務狀況分配或刪減。
3.年度新工作計畫：係指本年度新增規劃執行之計畫，本項經費如確為急需，將視預算額度或本校財務狀況分配，否則優先刪減。
</t>
  </si>
  <si>
    <t>單位主管:</t>
  </si>
  <si>
    <t>填表人:</t>
  </si>
  <si>
    <t>招攬優秀運動高中生入學獎助經費</t>
  </si>
  <si>
    <t>彈性修讀補助學生獎助經費</t>
  </si>
  <si>
    <t>教務處-教學助理助學金100萬元(專款專用)</t>
  </si>
  <si>
    <t>學生公費獎助學金</t>
  </si>
  <si>
    <t>教務處統籌經費-論文研究指導審查.聘請外籍專家學者)--請扣除在職專班經費</t>
  </si>
  <si>
    <t>運保系運動防護中心防護室貼布</t>
  </si>
  <si>
    <t>運技三系</t>
  </si>
  <si>
    <t>特殊需求小計</t>
  </si>
  <si>
    <r>
      <t>102年度實支數-</t>
    </r>
    <r>
      <rPr>
        <sz val="12"/>
        <color indexed="10"/>
        <rFont val="標楷體"/>
        <family val="4"/>
      </rPr>
      <t>務必填寫欄位</t>
    </r>
  </si>
  <si>
    <t>備註:新增項目或增加金額務必說明原因(未敘明者,不得參加分配預算)</t>
  </si>
  <si>
    <t>103年需求數D=A-B+C</t>
  </si>
  <si>
    <t>103年新增項目(含102已核列項目增支)C</t>
  </si>
  <si>
    <t>減列項目B</t>
  </si>
  <si>
    <t>102年分配數A</t>
  </si>
  <si>
    <t>需求項目</t>
  </si>
  <si>
    <t xml:space="preserve">附表一    國立體育大學103年經常預算分配需求調查表      </t>
  </si>
  <si>
    <t xml:space="preserve">備註一:
1.102年度核定經費,如於103年度不需使用,請核實減列;103年度擬新增經費項目,請簡要敘明原因並檢附證明文件俾供會議討論.
2.請於102年11月19日前將紙本及電子檔(請寄wen16240@.ntsu.edu.tw)送會計室彙辦.
3.特殊需求項目請核實填報.
</t>
  </si>
  <si>
    <t>奧林匹克中心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</si>
</sst>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quot;#,##0"/>
    <numFmt numFmtId="178" formatCode="0.00_ "/>
    <numFmt numFmtId="179" formatCode="#,##0_);[Red]\(#,##0\)"/>
    <numFmt numFmtId="180" formatCode="#,##0;[Red]#,##0"/>
    <numFmt numFmtId="181" formatCode="_-* #,##0_-;\-* #,##0_-;_-* &quot;-&quot;??_-;_-@_-"/>
  </numFmts>
  <fonts count="118">
    <font>
      <sz val="12"/>
      <name val="新細明體"/>
      <family val="1"/>
    </font>
    <font>
      <b/>
      <sz val="12"/>
      <name val="標楷體"/>
      <family val="4"/>
    </font>
    <font>
      <sz val="9"/>
      <name val="新細明體"/>
      <family val="1"/>
    </font>
    <font>
      <b/>
      <sz val="12"/>
      <color indexed="10"/>
      <name val="標楷體"/>
      <family val="4"/>
    </font>
    <font>
      <b/>
      <sz val="12"/>
      <color indexed="18"/>
      <name val="標楷體"/>
      <family val="4"/>
    </font>
    <font>
      <b/>
      <sz val="12"/>
      <name val="新細明體"/>
      <family val="1"/>
    </font>
    <font>
      <sz val="12"/>
      <name val="標楷體"/>
      <family val="4"/>
    </font>
    <font>
      <b/>
      <sz val="16"/>
      <color indexed="18"/>
      <name val="標楷體"/>
      <family val="4"/>
    </font>
    <font>
      <b/>
      <sz val="16"/>
      <color indexed="18"/>
      <name val="新細明體"/>
      <family val="1"/>
    </font>
    <font>
      <sz val="9"/>
      <name val="標楷體"/>
      <family val="4"/>
    </font>
    <font>
      <sz val="9"/>
      <name val="細明體"/>
      <family val="3"/>
    </font>
    <font>
      <sz val="11"/>
      <name val="標楷體"/>
      <family val="4"/>
    </font>
    <font>
      <b/>
      <sz val="14"/>
      <name val="標楷體"/>
      <family val="4"/>
    </font>
    <font>
      <sz val="11"/>
      <name val="新細明體"/>
      <family val="1"/>
    </font>
    <font>
      <sz val="10"/>
      <name val="新細明體"/>
      <family val="1"/>
    </font>
    <font>
      <b/>
      <sz val="18"/>
      <color indexed="10"/>
      <name val="標楷體"/>
      <family val="4"/>
    </font>
    <font>
      <sz val="18"/>
      <color indexed="10"/>
      <name val="標楷體"/>
      <family val="4"/>
    </font>
    <font>
      <sz val="12"/>
      <color indexed="10"/>
      <name val="標楷體"/>
      <family val="4"/>
    </font>
    <font>
      <sz val="22"/>
      <name val="標楷體"/>
      <family val="4"/>
    </font>
    <font>
      <sz val="22"/>
      <color indexed="10"/>
      <name val="標楷體"/>
      <family val="4"/>
    </font>
    <font>
      <b/>
      <sz val="14"/>
      <name val="Calibri"/>
      <family val="2"/>
    </font>
    <font>
      <sz val="12"/>
      <name val="Calibri"/>
      <family val="2"/>
    </font>
    <font>
      <b/>
      <sz val="16"/>
      <color indexed="18"/>
      <name val="Calibri"/>
      <family val="2"/>
    </font>
    <font>
      <b/>
      <sz val="16"/>
      <color indexed="10"/>
      <name val="標楷體"/>
      <family val="4"/>
    </font>
    <font>
      <b/>
      <sz val="16"/>
      <color indexed="10"/>
      <name val="Calibri"/>
      <family val="2"/>
    </font>
    <font>
      <sz val="16"/>
      <name val="Calibri"/>
      <family val="2"/>
    </font>
    <font>
      <sz val="16"/>
      <name val="標楷體"/>
      <family val="4"/>
    </font>
    <font>
      <sz val="16"/>
      <color indexed="10"/>
      <name val="標楷體"/>
      <family val="4"/>
    </font>
    <font>
      <b/>
      <sz val="16"/>
      <name val="Calibri"/>
      <family val="2"/>
    </font>
    <font>
      <b/>
      <sz val="16"/>
      <name val="標楷體"/>
      <family val="4"/>
    </font>
    <font>
      <b/>
      <sz val="12"/>
      <name val="Calibri"/>
      <family val="2"/>
    </font>
    <font>
      <sz val="14"/>
      <name val="Calibri"/>
      <family val="2"/>
    </font>
    <font>
      <sz val="14"/>
      <name val="標楷體"/>
      <family val="4"/>
    </font>
    <font>
      <sz val="14"/>
      <color indexed="30"/>
      <name val="標楷體"/>
      <family val="4"/>
    </font>
    <font>
      <sz val="14"/>
      <color indexed="30"/>
      <name val="Calibri"/>
      <family val="2"/>
    </font>
    <font>
      <sz val="11"/>
      <name val="Calibri"/>
      <family val="2"/>
    </font>
    <font>
      <sz val="9"/>
      <name val="Calibri"/>
      <family val="2"/>
    </font>
    <font>
      <b/>
      <sz val="12"/>
      <color indexed="10"/>
      <name val="Calibri"/>
      <family val="2"/>
    </font>
    <font>
      <sz val="12"/>
      <color indexed="18"/>
      <name val="Calibri"/>
      <family val="2"/>
    </font>
    <font>
      <b/>
      <sz val="12"/>
      <name val="Times New Roman"/>
      <family val="1"/>
    </font>
    <font>
      <b/>
      <sz val="12"/>
      <color indexed="10"/>
      <name val="Times New Roman"/>
      <family val="1"/>
    </font>
    <font>
      <b/>
      <sz val="12"/>
      <color indexed="18"/>
      <name val="Times New Roman"/>
      <family val="1"/>
    </font>
    <font>
      <b/>
      <sz val="16"/>
      <color indexed="18"/>
      <name val="Times New Roman"/>
      <family val="1"/>
    </font>
    <font>
      <b/>
      <sz val="18"/>
      <color indexed="10"/>
      <name val="Times New Roman"/>
      <family val="1"/>
    </font>
    <font>
      <sz val="18"/>
      <name val="Times New Roman"/>
      <family val="1"/>
    </font>
    <font>
      <sz val="18"/>
      <name val="標楷體"/>
      <family val="4"/>
    </font>
    <font>
      <sz val="12"/>
      <name val="Times New Roman"/>
      <family val="1"/>
    </font>
    <font>
      <sz val="14"/>
      <name val="Times New Roman"/>
      <family val="1"/>
    </font>
    <font>
      <sz val="16"/>
      <name val="Times New Roman"/>
      <family val="1"/>
    </font>
    <font>
      <sz val="12"/>
      <color indexed="10"/>
      <name val="Times New Roman"/>
      <family val="1"/>
    </font>
    <font>
      <sz val="11"/>
      <name val="Times New Roman"/>
      <family val="1"/>
    </font>
    <font>
      <b/>
      <sz val="12"/>
      <name val="Arial Unicode MS"/>
      <family val="2"/>
    </font>
    <font>
      <sz val="12"/>
      <color indexed="8"/>
      <name val="標楷體"/>
      <family val="4"/>
    </font>
    <font>
      <sz val="12"/>
      <color indexed="12"/>
      <name val="標楷體"/>
      <family val="4"/>
    </font>
    <font>
      <b/>
      <sz val="12"/>
      <color indexed="12"/>
      <name val="標楷體"/>
      <family val="4"/>
    </font>
    <font>
      <sz val="12"/>
      <color indexed="17"/>
      <name val="標楷體"/>
      <family val="4"/>
    </font>
    <font>
      <b/>
      <sz val="14"/>
      <color indexed="30"/>
      <name val="標楷體"/>
      <family val="4"/>
    </font>
    <font>
      <sz val="14"/>
      <color indexed="30"/>
      <name val="細明體"/>
      <family val="3"/>
    </font>
    <font>
      <sz val="14"/>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30"/>
      <name val="Calibri"/>
      <family val="2"/>
    </font>
    <font>
      <b/>
      <sz val="14"/>
      <color indexed="10"/>
      <name val="Calibri"/>
      <family val="2"/>
    </font>
    <font>
      <sz val="14"/>
      <color indexed="10"/>
      <name val="Calibri"/>
      <family val="2"/>
    </font>
    <font>
      <sz val="14"/>
      <color indexed="10"/>
      <name val="標楷體"/>
      <family val="4"/>
    </font>
    <font>
      <sz val="14"/>
      <color indexed="10"/>
      <name val="細明體"/>
      <family val="3"/>
    </font>
    <font>
      <sz val="14"/>
      <color indexed="8"/>
      <name val="標楷體"/>
      <family val="4"/>
    </font>
    <font>
      <b/>
      <sz val="14"/>
      <color indexed="8"/>
      <name val="標楷體"/>
      <family val="4"/>
    </font>
    <font>
      <sz val="10"/>
      <name val="標楷體"/>
      <family val="4"/>
    </font>
    <font>
      <b/>
      <sz val="11"/>
      <color indexed="18"/>
      <name val="標楷體"/>
      <family val="4"/>
    </font>
    <font>
      <b/>
      <sz val="11"/>
      <color indexed="10"/>
      <name val="標楷體"/>
      <family val="4"/>
    </font>
    <font>
      <b/>
      <sz val="11"/>
      <name val="標楷體"/>
      <family val="4"/>
    </font>
    <font>
      <b/>
      <sz val="12"/>
      <color indexed="1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color rgb="FFFF0000"/>
      <name val="標楷體"/>
      <family val="4"/>
    </font>
    <font>
      <sz val="12"/>
      <color theme="1"/>
      <name val="標楷體"/>
      <family val="4"/>
    </font>
    <font>
      <b/>
      <sz val="16"/>
      <color rgb="FFFF0000"/>
      <name val="Calibri"/>
      <family val="2"/>
    </font>
    <font>
      <sz val="14"/>
      <color rgb="FF0070C0"/>
      <name val="Calibri"/>
      <family val="2"/>
    </font>
    <font>
      <b/>
      <sz val="14"/>
      <color rgb="FF0070C0"/>
      <name val="Calibri"/>
      <family val="2"/>
    </font>
    <font>
      <b/>
      <sz val="14"/>
      <color rgb="FFFF0000"/>
      <name val="Calibri"/>
      <family val="2"/>
    </font>
    <font>
      <sz val="14"/>
      <color rgb="FFFF0000"/>
      <name val="Calibri"/>
      <family val="2"/>
    </font>
    <font>
      <sz val="14"/>
      <color rgb="FFFF0000"/>
      <name val="標楷體"/>
      <family val="4"/>
    </font>
    <font>
      <b/>
      <sz val="12"/>
      <color rgb="FFFF0000"/>
      <name val="標楷體"/>
      <family val="4"/>
    </font>
    <font>
      <sz val="12"/>
      <color rgb="FFFF0000"/>
      <name val="標楷體"/>
      <family val="4"/>
    </font>
    <font>
      <sz val="14"/>
      <color rgb="FFFF0000"/>
      <name val="細明體"/>
      <family val="3"/>
    </font>
    <font>
      <sz val="14"/>
      <color theme="1"/>
      <name val="標楷體"/>
      <family val="4"/>
    </font>
    <font>
      <b/>
      <sz val="14"/>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0" fillId="20" borderId="0" applyNumberFormat="0" applyBorder="0" applyAlignment="0" applyProtection="0"/>
    <xf numFmtId="0" fontId="91" fillId="0" borderId="1" applyNumberFormat="0" applyFill="0" applyAlignment="0" applyProtection="0"/>
    <xf numFmtId="0" fontId="92" fillId="21" borderId="0" applyNumberFormat="0" applyBorder="0" applyAlignment="0" applyProtection="0"/>
    <xf numFmtId="9" fontId="0" fillId="0" borderId="0" applyFont="0" applyFill="0" applyBorder="0" applyAlignment="0" applyProtection="0"/>
    <xf numFmtId="0" fontId="9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3" applyNumberFormat="0" applyFill="0" applyAlignment="0" applyProtection="0"/>
    <xf numFmtId="0" fontId="0" fillId="23" borderId="4" applyNumberFormat="0" applyFont="0" applyAlignment="0" applyProtection="0"/>
    <xf numFmtId="0" fontId="95" fillId="0" borderId="0" applyNumberFormat="0" applyFill="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96" fillId="0" borderId="0" applyNumberForma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30" borderId="2" applyNumberFormat="0" applyAlignment="0" applyProtection="0"/>
    <xf numFmtId="0" fontId="101" fillId="22" borderId="8" applyNumberFormat="0" applyAlignment="0" applyProtection="0"/>
    <xf numFmtId="0" fontId="102" fillId="31" borderId="9" applyNumberFormat="0" applyAlignment="0" applyProtection="0"/>
    <xf numFmtId="0" fontId="103" fillId="32" borderId="0" applyNumberFormat="0" applyBorder="0" applyAlignment="0" applyProtection="0"/>
    <xf numFmtId="0" fontId="104" fillId="0" borderId="0" applyNumberFormat="0" applyFill="0" applyBorder="0" applyAlignment="0" applyProtection="0"/>
  </cellStyleXfs>
  <cellXfs count="349">
    <xf numFmtId="0" fontId="0" fillId="0" borderId="0" xfId="0" applyAlignment="1">
      <alignment vertical="center"/>
    </xf>
    <xf numFmtId="0" fontId="1" fillId="0" borderId="10" xfId="37" applyFont="1" applyBorder="1" applyAlignment="1">
      <alignment horizontal="left" vertical="top"/>
      <protection/>
    </xf>
    <xf numFmtId="0" fontId="1" fillId="0" borderId="10" xfId="37" applyFont="1" applyBorder="1" applyAlignment="1">
      <alignment horizontal="left" vertical="top" wrapText="1"/>
      <protection/>
    </xf>
    <xf numFmtId="0" fontId="3" fillId="0" borderId="10" xfId="37" applyFont="1" applyBorder="1" applyAlignment="1">
      <alignment horizontal="left" vertical="top"/>
      <protection/>
    </xf>
    <xf numFmtId="0" fontId="4" fillId="0" borderId="10" xfId="37" applyFont="1" applyFill="1" applyBorder="1" applyAlignment="1">
      <alignment horizontal="left" vertical="top"/>
      <protection/>
    </xf>
    <xf numFmtId="0" fontId="5" fillId="0" borderId="10" xfId="0" applyFont="1" applyBorder="1" applyAlignment="1">
      <alignment horizontal="left" vertical="top"/>
    </xf>
    <xf numFmtId="0" fontId="6" fillId="0" borderId="0" xfId="37" applyFont="1" applyAlignment="1">
      <alignment horizontal="left" vertical="top"/>
      <protection/>
    </xf>
    <xf numFmtId="3" fontId="7" fillId="33" borderId="11" xfId="37" applyNumberFormat="1" applyFont="1" applyFill="1" applyBorder="1" applyAlignment="1">
      <alignment horizontal="center" vertical="top" wrapText="1"/>
      <protection/>
    </xf>
    <xf numFmtId="0" fontId="9" fillId="0" borderId="11" xfId="37" applyFont="1" applyBorder="1" applyAlignment="1">
      <alignment horizontal="left" vertical="top"/>
      <protection/>
    </xf>
    <xf numFmtId="3" fontId="3" fillId="0" borderId="11" xfId="37" applyNumberFormat="1" applyFont="1" applyBorder="1" applyAlignment="1">
      <alignment horizontal="left" vertical="top"/>
      <protection/>
    </xf>
    <xf numFmtId="0" fontId="6" fillId="0" borderId="11" xfId="0" applyFont="1" applyBorder="1" applyAlignment="1">
      <alignment horizontal="left" vertical="top" wrapText="1"/>
    </xf>
    <xf numFmtId="0" fontId="6" fillId="0" borderId="11" xfId="0" applyFont="1" applyFill="1" applyBorder="1" applyAlignment="1">
      <alignment horizontal="left" vertical="top" wrapText="1"/>
    </xf>
    <xf numFmtId="3" fontId="1" fillId="34" borderId="11" xfId="0" applyNumberFormat="1" applyFont="1" applyFill="1" applyBorder="1" applyAlignment="1">
      <alignment horizontal="left" vertical="top"/>
    </xf>
    <xf numFmtId="3" fontId="3" fillId="34" borderId="11" xfId="0" applyNumberFormat="1" applyFont="1" applyFill="1" applyBorder="1" applyAlignment="1">
      <alignment horizontal="left" vertical="top"/>
    </xf>
    <xf numFmtId="0" fontId="1" fillId="0" borderId="0" xfId="37" applyFont="1" applyAlignment="1">
      <alignment horizontal="left" vertical="top"/>
      <protection/>
    </xf>
    <xf numFmtId="0" fontId="6" fillId="0" borderId="12" xfId="0" applyFont="1" applyBorder="1" applyAlignment="1">
      <alignment horizontal="left" vertical="top" wrapText="1"/>
    </xf>
    <xf numFmtId="3" fontId="1" fillId="0" borderId="11" xfId="0" applyNumberFormat="1" applyFont="1" applyFill="1" applyBorder="1" applyAlignment="1">
      <alignment horizontal="left" vertical="top"/>
    </xf>
    <xf numFmtId="0" fontId="1" fillId="0" borderId="11" xfId="0" applyFont="1" applyFill="1" applyBorder="1" applyAlignment="1">
      <alignment horizontal="left" vertical="top" wrapText="1"/>
    </xf>
    <xf numFmtId="3" fontId="1" fillId="0" borderId="11" xfId="37" applyNumberFormat="1" applyFont="1" applyBorder="1" applyAlignment="1">
      <alignment horizontal="left" vertical="top"/>
      <protection/>
    </xf>
    <xf numFmtId="41" fontId="6" fillId="0" borderId="11" xfId="40" applyFont="1" applyBorder="1" applyAlignment="1">
      <alignment horizontal="left" vertical="top"/>
    </xf>
    <xf numFmtId="0" fontId="6" fillId="0" borderId="13" xfId="0" applyFont="1" applyBorder="1" applyAlignment="1">
      <alignment horizontal="left" vertical="top" wrapText="1"/>
    </xf>
    <xf numFmtId="3" fontId="6" fillId="0" borderId="11" xfId="37" applyNumberFormat="1" applyFont="1" applyBorder="1" applyAlignment="1">
      <alignment horizontal="left" vertical="top"/>
      <protection/>
    </xf>
    <xf numFmtId="179" fontId="6" fillId="0" borderId="12" xfId="0" applyNumberFormat="1" applyFont="1" applyBorder="1" applyAlignment="1">
      <alignment horizontal="left" vertical="top" wrapText="1"/>
    </xf>
    <xf numFmtId="0" fontId="6" fillId="0" borderId="11" xfId="37" applyFont="1" applyBorder="1" applyAlignment="1">
      <alignment horizontal="left" vertical="top" wrapText="1"/>
      <protection/>
    </xf>
    <xf numFmtId="0" fontId="6" fillId="35" borderId="11" xfId="0" applyFont="1" applyFill="1" applyBorder="1" applyAlignment="1">
      <alignment horizontal="left" vertical="top" wrapText="1"/>
    </xf>
    <xf numFmtId="0" fontId="12" fillId="0" borderId="10" xfId="37" applyFont="1" applyBorder="1" applyAlignment="1">
      <alignment horizontal="left" vertical="top"/>
      <protection/>
    </xf>
    <xf numFmtId="0" fontId="4" fillId="0" borderId="10" xfId="37" applyFont="1" applyFill="1" applyBorder="1" applyAlignment="1">
      <alignment horizontal="right" vertical="top"/>
      <protection/>
    </xf>
    <xf numFmtId="176" fontId="6" fillId="0" borderId="11" xfId="40" applyNumberFormat="1" applyFont="1" applyBorder="1" applyAlignment="1">
      <alignment horizontal="left" vertical="top" wrapText="1"/>
    </xf>
    <xf numFmtId="179" fontId="6" fillId="0" borderId="11" xfId="0" applyNumberFormat="1" applyFont="1" applyBorder="1" applyAlignment="1">
      <alignment horizontal="left" vertical="top" wrapText="1"/>
    </xf>
    <xf numFmtId="179" fontId="6" fillId="0" borderId="11" xfId="40" applyNumberFormat="1" applyFont="1" applyBorder="1" applyAlignment="1">
      <alignment horizontal="left" vertical="top"/>
    </xf>
    <xf numFmtId="179" fontId="6" fillId="0" borderId="11" xfId="0" applyNumberFormat="1" applyFont="1" applyFill="1" applyBorder="1" applyAlignment="1">
      <alignment horizontal="left" vertical="top" wrapText="1"/>
    </xf>
    <xf numFmtId="179" fontId="1" fillId="0" borderId="10" xfId="37" applyNumberFormat="1" applyFont="1" applyBorder="1" applyAlignment="1">
      <alignment horizontal="left" vertical="top"/>
      <protection/>
    </xf>
    <xf numFmtId="179" fontId="0" fillId="0" borderId="0" xfId="0" applyNumberFormat="1" applyAlignment="1">
      <alignment horizontal="left" vertical="top"/>
    </xf>
    <xf numFmtId="0" fontId="0" fillId="0" borderId="0" xfId="0" applyAlignment="1">
      <alignment vertical="center" wrapText="1"/>
    </xf>
    <xf numFmtId="0" fontId="6" fillId="0" borderId="11" xfId="37" applyFont="1" applyFill="1" applyBorder="1" applyAlignment="1">
      <alignment horizontal="left" vertical="top"/>
      <protection/>
    </xf>
    <xf numFmtId="0" fontId="1" fillId="0" borderId="0" xfId="37" applyFont="1">
      <alignment/>
      <protection/>
    </xf>
    <xf numFmtId="0" fontId="1" fillId="0" borderId="0" xfId="37" applyFont="1" applyAlignment="1">
      <alignment horizontal="left" vertical="center"/>
      <protection/>
    </xf>
    <xf numFmtId="3" fontId="1" fillId="0" borderId="0" xfId="37" applyNumberFormat="1" applyFont="1">
      <alignment/>
      <protection/>
    </xf>
    <xf numFmtId="3" fontId="1" fillId="0" borderId="0" xfId="37" applyNumberFormat="1" applyFont="1" applyAlignment="1">
      <alignment horizontal="left" vertical="center"/>
      <protection/>
    </xf>
    <xf numFmtId="0" fontId="11" fillId="0" borderId="0" xfId="37" applyFont="1">
      <alignment/>
      <protection/>
    </xf>
    <xf numFmtId="0" fontId="6" fillId="0" borderId="11" xfId="37" applyFont="1" applyFill="1" applyBorder="1" applyAlignment="1">
      <alignment horizontal="left" vertical="top" wrapText="1"/>
      <protection/>
    </xf>
    <xf numFmtId="3" fontId="1" fillId="0" borderId="11" xfId="37" applyNumberFormat="1" applyFont="1" applyBorder="1" applyAlignment="1">
      <alignment horizontal="left" vertical="top" wrapText="1"/>
      <protection/>
    </xf>
    <xf numFmtId="3" fontId="1" fillId="0" borderId="11" xfId="40" applyNumberFormat="1" applyFont="1" applyFill="1" applyBorder="1" applyAlignment="1">
      <alignment horizontal="left" vertical="top" wrapText="1"/>
    </xf>
    <xf numFmtId="0" fontId="0" fillId="0" borderId="11" xfId="0" applyFont="1" applyBorder="1" applyAlignment="1">
      <alignment vertical="center"/>
    </xf>
    <xf numFmtId="179" fontId="1" fillId="0" borderId="11" xfId="37" applyNumberFormat="1" applyFont="1" applyBorder="1" applyAlignment="1">
      <alignment horizontal="left" vertical="top"/>
      <protection/>
    </xf>
    <xf numFmtId="179" fontId="6" fillId="0" borderId="11" xfId="40" applyNumberFormat="1" applyFont="1" applyBorder="1" applyAlignment="1">
      <alignment horizontal="left" vertical="top" wrapText="1"/>
    </xf>
    <xf numFmtId="3" fontId="1" fillId="0" borderId="11" xfId="0" applyNumberFormat="1" applyFont="1" applyFill="1" applyBorder="1" applyAlignment="1">
      <alignment horizontal="left" vertical="top" wrapText="1"/>
    </xf>
    <xf numFmtId="0" fontId="6" fillId="35" borderId="0" xfId="37" applyFont="1" applyFill="1" applyAlignment="1">
      <alignment horizontal="left" vertical="top"/>
      <protection/>
    </xf>
    <xf numFmtId="0" fontId="14" fillId="0" borderId="0" xfId="0" applyFont="1" applyAlignment="1">
      <alignment vertical="center"/>
    </xf>
    <xf numFmtId="3" fontId="1" fillId="0" borderId="11" xfId="37" applyNumberFormat="1" applyFont="1" applyBorder="1">
      <alignment/>
      <protection/>
    </xf>
    <xf numFmtId="0" fontId="5" fillId="0" borderId="11" xfId="0" applyFont="1" applyBorder="1" applyAlignment="1">
      <alignment vertical="center" wrapText="1"/>
    </xf>
    <xf numFmtId="0" fontId="5" fillId="0" borderId="11" xfId="0" applyFont="1" applyBorder="1" applyAlignment="1">
      <alignment vertical="center"/>
    </xf>
    <xf numFmtId="0" fontId="0" fillId="0" borderId="0" xfId="0" applyFont="1" applyAlignment="1">
      <alignment vertical="center"/>
    </xf>
    <xf numFmtId="0" fontId="6" fillId="0" borderId="11" xfId="0" applyFont="1" applyBorder="1" applyAlignment="1">
      <alignment horizontal="left" vertical="center" wrapText="1"/>
    </xf>
    <xf numFmtId="0" fontId="6" fillId="0" borderId="11" xfId="37" applyFont="1" applyBorder="1" applyAlignment="1">
      <alignment horizontal="left" vertical="center" wrapText="1"/>
      <protection/>
    </xf>
    <xf numFmtId="41" fontId="6" fillId="0" borderId="11" xfId="40" applyFont="1" applyBorder="1" applyAlignment="1">
      <alignment horizontal="left" vertical="center"/>
    </xf>
    <xf numFmtId="3" fontId="1" fillId="0" borderId="11" xfId="0" applyNumberFormat="1" applyFont="1" applyFill="1" applyBorder="1" applyAlignment="1">
      <alignment horizontal="center" vertical="center"/>
    </xf>
    <xf numFmtId="179" fontId="6" fillId="0" borderId="11" xfId="37" applyNumberFormat="1" applyFont="1" applyBorder="1" applyAlignment="1">
      <alignment horizontal="left" vertical="top" wrapText="1"/>
      <protection/>
    </xf>
    <xf numFmtId="179" fontId="6" fillId="0" borderId="11" xfId="37" applyNumberFormat="1" applyFont="1" applyBorder="1" applyAlignment="1">
      <alignment horizontal="left" vertical="top"/>
      <protection/>
    </xf>
    <xf numFmtId="3" fontId="4" fillId="34" borderId="14" xfId="0" applyNumberFormat="1" applyFont="1" applyFill="1" applyBorder="1" applyAlignment="1">
      <alignment horizontal="left" vertical="top"/>
    </xf>
    <xf numFmtId="3" fontId="1" fillId="0" borderId="14" xfId="0" applyNumberFormat="1" applyFont="1" applyFill="1" applyBorder="1" applyAlignment="1">
      <alignment horizontal="left" vertical="top"/>
    </xf>
    <xf numFmtId="3" fontId="1" fillId="0" borderId="12" xfId="0" applyNumberFormat="1" applyFont="1" applyFill="1" applyBorder="1" applyAlignment="1">
      <alignment horizontal="left" vertical="top"/>
    </xf>
    <xf numFmtId="3" fontId="1" fillId="34" borderId="12" xfId="0" applyNumberFormat="1" applyFont="1" applyFill="1" applyBorder="1" applyAlignment="1">
      <alignment horizontal="left" vertical="top"/>
    </xf>
    <xf numFmtId="179" fontId="1" fillId="0" borderId="12" xfId="0" applyNumberFormat="1" applyFont="1" applyFill="1" applyBorder="1" applyAlignment="1">
      <alignment horizontal="left" vertical="top"/>
    </xf>
    <xf numFmtId="3" fontId="4" fillId="34" borderId="12" xfId="0" applyNumberFormat="1" applyFont="1" applyFill="1" applyBorder="1" applyAlignment="1">
      <alignment horizontal="left" vertical="top"/>
    </xf>
    <xf numFmtId="3" fontId="4" fillId="0" borderId="12" xfId="0" applyNumberFormat="1" applyFont="1" applyFill="1" applyBorder="1" applyAlignment="1">
      <alignment horizontal="left" vertical="top"/>
    </xf>
    <xf numFmtId="3" fontId="4" fillId="0" borderId="14" xfId="0" applyNumberFormat="1" applyFont="1" applyFill="1" applyBorder="1" applyAlignment="1">
      <alignment horizontal="left" vertical="top"/>
    </xf>
    <xf numFmtId="0" fontId="105" fillId="36" borderId="11" xfId="37" applyFont="1" applyFill="1" applyBorder="1" applyAlignment="1">
      <alignment horizontal="left" vertical="top" wrapText="1"/>
      <protection/>
    </xf>
    <xf numFmtId="0" fontId="5" fillId="0" borderId="10" xfId="0" applyFont="1" applyBorder="1" applyAlignment="1">
      <alignment horizontal="left" vertical="top" wrapText="1"/>
    </xf>
    <xf numFmtId="3" fontId="1" fillId="0" borderId="11" xfId="37" applyNumberFormat="1" applyFont="1" applyBorder="1" applyAlignment="1">
      <alignment wrapText="1"/>
      <protection/>
    </xf>
    <xf numFmtId="0" fontId="0" fillId="0" borderId="11" xfId="0" applyFont="1" applyBorder="1" applyAlignment="1">
      <alignment vertical="center" wrapText="1"/>
    </xf>
    <xf numFmtId="0" fontId="6" fillId="35" borderId="11" xfId="37" applyFont="1" applyFill="1" applyBorder="1" applyAlignment="1">
      <alignment horizontal="left" vertical="top" wrapText="1"/>
      <protection/>
    </xf>
    <xf numFmtId="3" fontId="1" fillId="0" borderId="11" xfId="37" applyNumberFormat="1" applyFont="1" applyBorder="1" applyAlignment="1">
      <alignment horizontal="left" vertical="center"/>
      <protection/>
    </xf>
    <xf numFmtId="0" fontId="1" fillId="0" borderId="11" xfId="37" applyFont="1" applyBorder="1" applyAlignment="1">
      <alignment horizontal="left" vertical="center"/>
      <protection/>
    </xf>
    <xf numFmtId="0" fontId="0" fillId="0" borderId="11" xfId="0" applyFont="1" applyBorder="1" applyAlignment="1">
      <alignment horizontal="left" vertical="center"/>
    </xf>
    <xf numFmtId="0" fontId="6" fillId="0" borderId="11" xfId="37" applyFont="1" applyBorder="1" applyAlignment="1">
      <alignment horizontal="left" vertical="top"/>
      <protection/>
    </xf>
    <xf numFmtId="0" fontId="11" fillId="0" borderId="11" xfId="37" applyFont="1" applyBorder="1">
      <alignment/>
      <protection/>
    </xf>
    <xf numFmtId="0" fontId="18" fillId="37" borderId="11" xfId="37" applyFont="1" applyFill="1" applyBorder="1" applyAlignment="1">
      <alignment horizontal="left" vertical="top" wrapText="1"/>
      <protection/>
    </xf>
    <xf numFmtId="0" fontId="6" fillId="35" borderId="11" xfId="37" applyFont="1" applyFill="1" applyBorder="1" applyAlignment="1">
      <alignment horizontal="left" vertical="top"/>
      <protection/>
    </xf>
    <xf numFmtId="0" fontId="0" fillId="0" borderId="11" xfId="0" applyBorder="1" applyAlignment="1">
      <alignment horizontal="left" vertical="center"/>
    </xf>
    <xf numFmtId="3" fontId="6" fillId="35" borderId="11" xfId="37" applyNumberFormat="1" applyFont="1" applyFill="1" applyBorder="1" applyAlignment="1">
      <alignment horizontal="left" vertical="top" wrapText="1"/>
      <protection/>
    </xf>
    <xf numFmtId="0" fontId="106" fillId="0" borderId="11" xfId="33" applyFont="1" applyFill="1" applyBorder="1" applyAlignment="1">
      <alignment horizontal="left" vertical="center" wrapText="1"/>
      <protection/>
    </xf>
    <xf numFmtId="0" fontId="106" fillId="0" borderId="11" xfId="0" applyFont="1" applyBorder="1" applyAlignment="1">
      <alignment horizontal="left" vertical="center" wrapText="1"/>
    </xf>
    <xf numFmtId="0" fontId="106" fillId="0" borderId="11" xfId="0" applyFont="1" applyBorder="1" applyAlignment="1">
      <alignment horizontal="left" vertical="top" wrapText="1"/>
    </xf>
    <xf numFmtId="0" fontId="106" fillId="0" borderId="11" xfId="0" applyFont="1" applyFill="1" applyBorder="1" applyAlignment="1">
      <alignment horizontal="left" vertical="center" wrapText="1"/>
    </xf>
    <xf numFmtId="0" fontId="0" fillId="0" borderId="0" xfId="0" applyAlignment="1">
      <alignment horizontal="left" vertical="center"/>
    </xf>
    <xf numFmtId="180" fontId="5" fillId="0" borderId="10" xfId="0" applyNumberFormat="1" applyFont="1" applyBorder="1" applyAlignment="1">
      <alignment horizontal="left" vertical="top"/>
    </xf>
    <xf numFmtId="180" fontId="18" fillId="37" borderId="11" xfId="37" applyNumberFormat="1" applyFont="1" applyFill="1" applyBorder="1" applyAlignment="1">
      <alignment horizontal="left" vertical="top" wrapText="1"/>
      <protection/>
    </xf>
    <xf numFmtId="180" fontId="6" fillId="0" borderId="11" xfId="37" applyNumberFormat="1" applyFont="1" applyBorder="1" applyAlignment="1">
      <alignment horizontal="left" vertical="top"/>
      <protection/>
    </xf>
    <xf numFmtId="180" fontId="11" fillId="0" borderId="11" xfId="37" applyNumberFormat="1" applyFont="1" applyBorder="1" applyAlignment="1">
      <alignment horizontal="left"/>
      <protection/>
    </xf>
    <xf numFmtId="180" fontId="0" fillId="0" borderId="0" xfId="0" applyNumberFormat="1" applyAlignment="1">
      <alignment horizontal="left" vertical="center"/>
    </xf>
    <xf numFmtId="0" fontId="21" fillId="0" borderId="0" xfId="37" applyFont="1" applyAlignment="1">
      <alignment horizontal="left" vertical="top"/>
      <protection/>
    </xf>
    <xf numFmtId="3" fontId="22" fillId="33" borderId="11" xfId="37" applyNumberFormat="1" applyFont="1" applyFill="1" applyBorder="1" applyAlignment="1">
      <alignment horizontal="center" vertical="top" wrapText="1"/>
      <protection/>
    </xf>
    <xf numFmtId="0" fontId="107" fillId="36" borderId="11" xfId="37" applyFont="1" applyFill="1" applyBorder="1" applyAlignment="1">
      <alignment horizontal="left" vertical="top" wrapText="1"/>
      <protection/>
    </xf>
    <xf numFmtId="0" fontId="25" fillId="37" borderId="12" xfId="37" applyFont="1" applyFill="1" applyBorder="1" applyAlignment="1">
      <alignment vertical="top" wrapText="1"/>
      <protection/>
    </xf>
    <xf numFmtId="0" fontId="25" fillId="37" borderId="11" xfId="37" applyFont="1" applyFill="1" applyBorder="1" applyAlignment="1">
      <alignment vertical="top" wrapText="1"/>
      <protection/>
    </xf>
    <xf numFmtId="3" fontId="28" fillId="34" borderId="15" xfId="0" applyNumberFormat="1" applyFont="1" applyFill="1" applyBorder="1" applyAlignment="1">
      <alignment horizontal="left" vertical="top"/>
    </xf>
    <xf numFmtId="3" fontId="28" fillId="0" borderId="11" xfId="37" applyNumberFormat="1" applyFont="1" applyFill="1" applyBorder="1" applyAlignment="1">
      <alignment horizontal="left" vertical="top" wrapText="1"/>
      <protection/>
    </xf>
    <xf numFmtId="0" fontId="28" fillId="0" borderId="11" xfId="37" applyFont="1" applyFill="1" applyBorder="1" applyAlignment="1">
      <alignment horizontal="left" vertical="top" wrapText="1"/>
      <protection/>
    </xf>
    <xf numFmtId="0" fontId="30" fillId="0" borderId="0" xfId="37" applyFont="1" applyFill="1" applyAlignment="1">
      <alignment horizontal="left" vertical="top"/>
      <protection/>
    </xf>
    <xf numFmtId="0" fontId="31" fillId="0" borderId="11" xfId="37" applyFont="1" applyBorder="1" applyAlignment="1">
      <alignment horizontal="left" vertical="top"/>
      <protection/>
    </xf>
    <xf numFmtId="0" fontId="31" fillId="0" borderId="11" xfId="0" applyFont="1" applyBorder="1" applyAlignment="1">
      <alignment horizontal="left" vertical="top" wrapText="1"/>
    </xf>
    <xf numFmtId="3" fontId="20" fillId="0" borderId="11" xfId="40" applyNumberFormat="1" applyFont="1" applyBorder="1" applyAlignment="1">
      <alignment horizontal="left" vertical="top"/>
    </xf>
    <xf numFmtId="3" fontId="20" fillId="0" borderId="11" xfId="37" applyNumberFormat="1" applyFont="1" applyBorder="1" applyAlignment="1">
      <alignment horizontal="left" vertical="top"/>
      <protection/>
    </xf>
    <xf numFmtId="3" fontId="20" fillId="0" borderId="15" xfId="0" applyNumberFormat="1" applyFont="1" applyFill="1" applyBorder="1" applyAlignment="1">
      <alignment horizontal="left" vertical="top"/>
    </xf>
    <xf numFmtId="0" fontId="31" fillId="0" borderId="11" xfId="37" applyFont="1" applyBorder="1" applyAlignment="1">
      <alignment horizontal="left" vertical="top" wrapText="1"/>
      <protection/>
    </xf>
    <xf numFmtId="3" fontId="31" fillId="0" borderId="11" xfId="37" applyNumberFormat="1" applyFont="1" applyBorder="1" applyAlignment="1">
      <alignment horizontal="left" vertical="top" wrapText="1"/>
      <protection/>
    </xf>
    <xf numFmtId="3" fontId="20" fillId="0" borderId="11" xfId="40" applyNumberFormat="1" applyFont="1" applyBorder="1" applyAlignment="1">
      <alignment horizontal="left" vertical="top" wrapText="1"/>
    </xf>
    <xf numFmtId="0" fontId="21" fillId="0" borderId="0" xfId="37" applyFont="1" applyAlignment="1">
      <alignment horizontal="left" vertical="top" wrapText="1"/>
      <protection/>
    </xf>
    <xf numFmtId="0" fontId="31" fillId="0" borderId="11" xfId="0" applyFont="1" applyFill="1" applyBorder="1" applyAlignment="1">
      <alignment horizontal="left" vertical="top" wrapText="1"/>
    </xf>
    <xf numFmtId="3" fontId="20" fillId="0" borderId="11" xfId="40" applyNumberFormat="1" applyFont="1" applyFill="1" applyBorder="1" applyAlignment="1">
      <alignment horizontal="left" vertical="top"/>
    </xf>
    <xf numFmtId="0" fontId="108" fillId="0" borderId="11" xfId="0" applyFont="1" applyFill="1" applyBorder="1" applyAlignment="1">
      <alignment horizontal="left" vertical="top" wrapText="1"/>
    </xf>
    <xf numFmtId="3" fontId="109" fillId="0" borderId="11" xfId="40" applyNumberFormat="1" applyFont="1" applyFill="1" applyBorder="1" applyAlignment="1">
      <alignment horizontal="left" vertical="top"/>
    </xf>
    <xf numFmtId="3" fontId="109" fillId="0" borderId="11" xfId="37" applyNumberFormat="1" applyFont="1" applyBorder="1" applyAlignment="1">
      <alignment horizontal="left" vertical="top"/>
      <protection/>
    </xf>
    <xf numFmtId="3" fontId="109" fillId="0" borderId="15" xfId="0" applyNumberFormat="1" applyFont="1" applyFill="1" applyBorder="1" applyAlignment="1">
      <alignment horizontal="left" vertical="top"/>
    </xf>
    <xf numFmtId="0" fontId="108" fillId="0" borderId="11" xfId="37" applyFont="1" applyBorder="1" applyAlignment="1">
      <alignment horizontal="left" vertical="top" wrapText="1"/>
      <protection/>
    </xf>
    <xf numFmtId="3" fontId="110" fillId="0" borderId="11" xfId="40" applyNumberFormat="1" applyFont="1" applyFill="1" applyBorder="1" applyAlignment="1">
      <alignment horizontal="left" vertical="top"/>
    </xf>
    <xf numFmtId="3" fontId="110" fillId="0" borderId="15" xfId="0" applyNumberFormat="1" applyFont="1" applyFill="1" applyBorder="1" applyAlignment="1">
      <alignment horizontal="left" vertical="top"/>
    </xf>
    <xf numFmtId="3" fontId="110" fillId="0" borderId="11" xfId="37" applyNumberFormat="1" applyFont="1" applyFill="1" applyBorder="1" applyAlignment="1">
      <alignment horizontal="left" vertical="top"/>
      <protection/>
    </xf>
    <xf numFmtId="0" fontId="111" fillId="0" borderId="11" xfId="37" applyFont="1" applyFill="1" applyBorder="1" applyAlignment="1">
      <alignment horizontal="left" vertical="top" wrapText="1"/>
      <protection/>
    </xf>
    <xf numFmtId="0" fontId="21" fillId="0" borderId="0" xfId="37" applyFont="1" applyFill="1" applyAlignment="1">
      <alignment horizontal="left" vertical="top"/>
      <protection/>
    </xf>
    <xf numFmtId="0" fontId="112" fillId="0" borderId="11" xfId="37" applyFont="1" applyFill="1" applyBorder="1" applyAlignment="1">
      <alignment horizontal="left" vertical="top" wrapText="1"/>
      <protection/>
    </xf>
    <xf numFmtId="0" fontId="31" fillId="0" borderId="0" xfId="37" applyFont="1" applyFill="1" applyBorder="1" applyAlignment="1">
      <alignment horizontal="left" vertical="top"/>
      <protection/>
    </xf>
    <xf numFmtId="0" fontId="31" fillId="0" borderId="0" xfId="37" applyFont="1" applyFill="1" applyBorder="1" applyAlignment="1">
      <alignment horizontal="left" vertical="top" wrapText="1"/>
      <protection/>
    </xf>
    <xf numFmtId="3" fontId="20" fillId="0" borderId="0" xfId="40" applyNumberFormat="1" applyFont="1" applyFill="1" applyBorder="1" applyAlignment="1">
      <alignment horizontal="left" vertical="top"/>
    </xf>
    <xf numFmtId="3" fontId="20" fillId="0" borderId="0" xfId="37" applyNumberFormat="1" applyFont="1" applyFill="1" applyBorder="1" applyAlignment="1">
      <alignment horizontal="left" vertical="top"/>
      <protection/>
    </xf>
    <xf numFmtId="3" fontId="20" fillId="0" borderId="0" xfId="0" applyNumberFormat="1" applyFont="1" applyFill="1" applyBorder="1" applyAlignment="1">
      <alignment horizontal="left" vertical="top"/>
    </xf>
    <xf numFmtId="3" fontId="31" fillId="0" borderId="0" xfId="37" applyNumberFormat="1" applyFont="1" applyFill="1" applyBorder="1" applyAlignment="1">
      <alignment horizontal="left" vertical="top" wrapText="1"/>
      <protection/>
    </xf>
    <xf numFmtId="0" fontId="30" fillId="0" borderId="0" xfId="37" applyFont="1" applyFill="1">
      <alignment/>
      <protection/>
    </xf>
    <xf numFmtId="3" fontId="28" fillId="0" borderId="0" xfId="37" applyNumberFormat="1" applyFont="1" applyFill="1" applyAlignment="1">
      <alignment horizontal="left" vertical="top"/>
      <protection/>
    </xf>
    <xf numFmtId="3" fontId="30" fillId="0" borderId="0" xfId="37" applyNumberFormat="1" applyFont="1" applyFill="1" applyBorder="1" applyAlignment="1">
      <alignment horizontal="left" vertical="center"/>
      <protection/>
    </xf>
    <xf numFmtId="3" fontId="30" fillId="0" borderId="0" xfId="37" applyNumberFormat="1" applyFont="1" applyFill="1" applyBorder="1" applyAlignment="1">
      <alignment wrapText="1"/>
      <protection/>
    </xf>
    <xf numFmtId="0" fontId="35" fillId="0" borderId="0" xfId="37" applyFont="1" applyFill="1" applyBorder="1" applyAlignment="1">
      <alignment wrapText="1"/>
      <protection/>
    </xf>
    <xf numFmtId="0" fontId="35" fillId="0" borderId="0" xfId="37" applyFont="1" applyFill="1">
      <alignment/>
      <protection/>
    </xf>
    <xf numFmtId="0" fontId="35" fillId="0" borderId="0" xfId="37" applyFont="1">
      <alignment/>
      <protection/>
    </xf>
    <xf numFmtId="0" fontId="36" fillId="0" borderId="0" xfId="37" applyFont="1" applyAlignment="1">
      <alignment horizontal="left" vertical="top"/>
      <protection/>
    </xf>
    <xf numFmtId="3" fontId="21" fillId="0" borderId="0" xfId="37" applyNumberFormat="1" applyFont="1" applyAlignment="1">
      <alignment horizontal="left" vertical="top"/>
      <protection/>
    </xf>
    <xf numFmtId="3" fontId="37" fillId="0" borderId="0" xfId="37" applyNumberFormat="1" applyFont="1" applyAlignment="1">
      <alignment horizontal="left" vertical="top"/>
      <protection/>
    </xf>
    <xf numFmtId="3" fontId="38" fillId="0" borderId="0" xfId="37" applyNumberFormat="1" applyFont="1" applyFill="1" applyAlignment="1">
      <alignment horizontal="left" vertical="top"/>
      <protection/>
    </xf>
    <xf numFmtId="0" fontId="39" fillId="0" borderId="10" xfId="37" applyFont="1" applyBorder="1" applyAlignment="1">
      <alignment horizontal="left" vertical="top" wrapText="1"/>
      <protection/>
    </xf>
    <xf numFmtId="0" fontId="39" fillId="0" borderId="10" xfId="37" applyFont="1" applyBorder="1" applyAlignment="1">
      <alignment horizontal="left" vertical="top"/>
      <protection/>
    </xf>
    <xf numFmtId="0" fontId="40" fillId="0" borderId="10" xfId="37" applyFont="1" applyBorder="1" applyAlignment="1">
      <alignment horizontal="left" vertical="top"/>
      <protection/>
    </xf>
    <xf numFmtId="0" fontId="41" fillId="0" borderId="10" xfId="37" applyFont="1" applyFill="1" applyBorder="1" applyAlignment="1">
      <alignment horizontal="left" vertical="top"/>
      <protection/>
    </xf>
    <xf numFmtId="0" fontId="39" fillId="0" borderId="10" xfId="0" applyFont="1" applyBorder="1" applyAlignment="1">
      <alignment horizontal="left" vertical="top" wrapText="1"/>
    </xf>
    <xf numFmtId="0" fontId="43" fillId="33" borderId="11" xfId="37" applyFont="1" applyFill="1" applyBorder="1" applyAlignment="1">
      <alignment horizontal="left" vertical="top" wrapText="1"/>
      <protection/>
    </xf>
    <xf numFmtId="0" fontId="44" fillId="38" borderId="11" xfId="37" applyFont="1" applyFill="1" applyBorder="1" applyAlignment="1">
      <alignment horizontal="left" vertical="top" wrapText="1"/>
      <protection/>
    </xf>
    <xf numFmtId="0" fontId="46" fillId="0" borderId="0" xfId="37" applyFont="1" applyAlignment="1">
      <alignment horizontal="left" vertical="top"/>
      <protection/>
    </xf>
    <xf numFmtId="3" fontId="39" fillId="34" borderId="11" xfId="0" applyNumberFormat="1" applyFont="1" applyFill="1" applyBorder="1" applyAlignment="1">
      <alignment horizontal="center" vertical="center"/>
    </xf>
    <xf numFmtId="3" fontId="39" fillId="34" borderId="12" xfId="0" applyNumberFormat="1" applyFont="1" applyFill="1" applyBorder="1" applyAlignment="1">
      <alignment horizontal="center" vertical="center"/>
    </xf>
    <xf numFmtId="0" fontId="46" fillId="0" borderId="11" xfId="37" applyFont="1" applyBorder="1" applyAlignment="1">
      <alignment horizontal="left" vertical="top" wrapText="1"/>
      <protection/>
    </xf>
    <xf numFmtId="0" fontId="46" fillId="0" borderId="11" xfId="37" applyFont="1" applyBorder="1" applyAlignment="1">
      <alignment horizontal="left" vertical="top"/>
      <protection/>
    </xf>
    <xf numFmtId="3" fontId="40" fillId="0" borderId="11" xfId="37" applyNumberFormat="1" applyFont="1" applyBorder="1" applyAlignment="1">
      <alignment horizontal="center" vertical="center"/>
      <protection/>
    </xf>
    <xf numFmtId="3" fontId="41" fillId="0" borderId="14" xfId="0" applyNumberFormat="1" applyFont="1" applyFill="1" applyBorder="1" applyAlignment="1">
      <alignment horizontal="center" vertical="center"/>
    </xf>
    <xf numFmtId="0" fontId="47" fillId="0" borderId="11" xfId="37" applyFont="1" applyBorder="1" applyAlignment="1">
      <alignment horizontal="left" vertical="center" wrapText="1"/>
      <protection/>
    </xf>
    <xf numFmtId="0" fontId="46" fillId="0" borderId="11" xfId="37" applyFont="1" applyBorder="1" applyAlignment="1">
      <alignment horizontal="center" vertical="center"/>
      <protection/>
    </xf>
    <xf numFmtId="0" fontId="46" fillId="0" borderId="11" xfId="37" applyFont="1" applyBorder="1" applyAlignment="1">
      <alignment horizontal="left" vertical="center" wrapText="1"/>
      <protection/>
    </xf>
    <xf numFmtId="3" fontId="46" fillId="0" borderId="11" xfId="37" applyNumberFormat="1" applyFont="1" applyBorder="1" applyAlignment="1">
      <alignment horizontal="center" vertical="center"/>
      <protection/>
    </xf>
    <xf numFmtId="3" fontId="39" fillId="0" borderId="11" xfId="37" applyNumberFormat="1" applyFont="1" applyBorder="1" applyAlignment="1">
      <alignment horizontal="center" vertical="center"/>
      <protection/>
    </xf>
    <xf numFmtId="0" fontId="39" fillId="0" borderId="11" xfId="37" applyFont="1" applyBorder="1" applyAlignment="1">
      <alignment horizontal="center" vertical="center"/>
      <protection/>
    </xf>
    <xf numFmtId="0" fontId="48" fillId="0" borderId="11" xfId="37" applyFont="1" applyBorder="1" applyAlignment="1">
      <alignment horizontal="left" vertical="center" wrapText="1"/>
      <protection/>
    </xf>
    <xf numFmtId="3" fontId="40" fillId="0" borderId="14" xfId="0" applyNumberFormat="1" applyFont="1" applyFill="1" applyBorder="1" applyAlignment="1">
      <alignment horizontal="center" vertical="center"/>
    </xf>
    <xf numFmtId="0" fontId="39" fillId="0" borderId="11" xfId="37" applyFont="1" applyBorder="1" applyAlignment="1">
      <alignment horizontal="left" vertical="center" wrapText="1"/>
      <protection/>
    </xf>
    <xf numFmtId="0" fontId="49" fillId="0" borderId="11" xfId="0" applyFont="1" applyBorder="1" applyAlignment="1">
      <alignment horizontal="center" vertical="center"/>
    </xf>
    <xf numFmtId="3" fontId="39" fillId="0" borderId="14" xfId="0" applyNumberFormat="1" applyFont="1" applyFill="1" applyBorder="1" applyAlignment="1">
      <alignment horizontal="center" vertical="center"/>
    </xf>
    <xf numFmtId="0" fontId="39" fillId="0" borderId="0" xfId="37" applyFont="1">
      <alignment/>
      <protection/>
    </xf>
    <xf numFmtId="0" fontId="39" fillId="0" borderId="0" xfId="37" applyFont="1" applyAlignment="1">
      <alignment horizontal="left" vertical="center"/>
      <protection/>
    </xf>
    <xf numFmtId="3" fontId="39" fillId="0" borderId="0" xfId="37" applyNumberFormat="1" applyFont="1">
      <alignment/>
      <protection/>
    </xf>
    <xf numFmtId="3" fontId="39" fillId="0" borderId="0" xfId="37" applyNumberFormat="1" applyFont="1" applyAlignment="1">
      <alignment horizontal="left" vertical="center"/>
      <protection/>
    </xf>
    <xf numFmtId="3" fontId="39" fillId="0" borderId="15" xfId="37" applyNumberFormat="1" applyFont="1" applyBorder="1" applyAlignment="1">
      <alignment wrapText="1"/>
      <protection/>
    </xf>
    <xf numFmtId="0" fontId="50" fillId="0" borderId="15" xfId="37" applyFont="1" applyBorder="1">
      <alignment/>
      <protection/>
    </xf>
    <xf numFmtId="0" fontId="50" fillId="0" borderId="0" xfId="37" applyFont="1">
      <alignment/>
      <protection/>
    </xf>
    <xf numFmtId="0" fontId="50" fillId="0" borderId="11" xfId="37" applyFont="1" applyBorder="1">
      <alignment/>
      <protection/>
    </xf>
    <xf numFmtId="0" fontId="15" fillId="33" borderId="11" xfId="37" applyFont="1" applyFill="1" applyBorder="1" applyAlignment="1">
      <alignment horizontal="left" vertical="top" wrapText="1"/>
      <protection/>
    </xf>
    <xf numFmtId="179" fontId="1" fillId="34" borderId="11" xfId="0" applyNumberFormat="1" applyFont="1" applyFill="1" applyBorder="1" applyAlignment="1">
      <alignment horizontal="right" vertical="top"/>
    </xf>
    <xf numFmtId="179" fontId="1" fillId="34" borderId="12" xfId="0" applyNumberFormat="1" applyFont="1" applyFill="1" applyBorder="1" applyAlignment="1">
      <alignment horizontal="right" vertical="top"/>
    </xf>
    <xf numFmtId="0" fontId="6" fillId="0" borderId="11" xfId="37" applyFont="1" applyBorder="1" applyAlignment="1">
      <alignment horizontal="right" vertical="top" wrapText="1"/>
      <protection/>
    </xf>
    <xf numFmtId="0" fontId="6" fillId="0" borderId="11" xfId="37" applyFont="1" applyBorder="1" applyAlignment="1">
      <alignment horizontal="right" vertical="top"/>
      <protection/>
    </xf>
    <xf numFmtId="179" fontId="6" fillId="0" borderId="11" xfId="0" applyNumberFormat="1" applyFont="1" applyBorder="1" applyAlignment="1">
      <alignment horizontal="right" vertical="top"/>
    </xf>
    <xf numFmtId="3" fontId="1" fillId="0" borderId="11" xfId="37" applyNumberFormat="1" applyFont="1" applyBorder="1" applyAlignment="1">
      <alignment horizontal="right" vertical="top"/>
      <protection/>
    </xf>
    <xf numFmtId="179" fontId="6" fillId="0" borderId="11" xfId="0" applyNumberFormat="1" applyFont="1" applyFill="1" applyBorder="1" applyAlignment="1">
      <alignment horizontal="right" vertical="top"/>
    </xf>
    <xf numFmtId="179" fontId="6" fillId="0" borderId="11" xfId="40" applyNumberFormat="1" applyFont="1" applyFill="1" applyBorder="1" applyAlignment="1">
      <alignment horizontal="right" vertical="top"/>
    </xf>
    <xf numFmtId="3" fontId="1" fillId="0" borderId="11" xfId="37" applyNumberFormat="1" applyFont="1" applyFill="1" applyBorder="1" applyAlignment="1">
      <alignment horizontal="right" vertical="top"/>
      <protection/>
    </xf>
    <xf numFmtId="179" fontId="6" fillId="0" borderId="11" xfId="40" applyNumberFormat="1" applyFont="1" applyBorder="1" applyAlignment="1">
      <alignment horizontal="right" vertical="top"/>
    </xf>
    <xf numFmtId="3" fontId="1" fillId="0" borderId="15" xfId="37" applyNumberFormat="1" applyFont="1" applyBorder="1" applyAlignment="1">
      <alignment wrapText="1"/>
      <protection/>
    </xf>
    <xf numFmtId="0" fontId="11" fillId="0" borderId="15" xfId="37" applyFont="1" applyBorder="1">
      <alignment/>
      <protection/>
    </xf>
    <xf numFmtId="0" fontId="5" fillId="0" borderId="0" xfId="0" applyFont="1" applyBorder="1" applyAlignment="1">
      <alignment horizontal="left" vertical="top"/>
    </xf>
    <xf numFmtId="3" fontId="1" fillId="34" borderId="11" xfId="0" applyNumberFormat="1" applyFont="1" applyFill="1" applyBorder="1" applyAlignment="1">
      <alignment horizontal="center" vertical="center"/>
    </xf>
    <xf numFmtId="41" fontId="6" fillId="0" borderId="11" xfId="40" applyFont="1" applyBorder="1" applyAlignment="1">
      <alignment horizontal="center" vertical="center"/>
    </xf>
    <xf numFmtId="41" fontId="1" fillId="0" borderId="11" xfId="40" applyFont="1" applyBorder="1" applyAlignment="1">
      <alignment horizontal="center" vertical="center"/>
    </xf>
    <xf numFmtId="41" fontId="6" fillId="0" borderId="12" xfId="40" applyFont="1" applyBorder="1" applyAlignment="1">
      <alignment horizontal="center" vertical="center"/>
    </xf>
    <xf numFmtId="41" fontId="51" fillId="0" borderId="11" xfId="40" applyFont="1" applyBorder="1" applyAlignment="1">
      <alignment horizontal="center" vertical="center"/>
    </xf>
    <xf numFmtId="3" fontId="1" fillId="0" borderId="11" xfId="37" applyNumberFormat="1" applyFont="1" applyBorder="1" applyAlignment="1">
      <alignment vertical="center"/>
      <protection/>
    </xf>
    <xf numFmtId="3" fontId="3" fillId="0" borderId="11" xfId="37" applyNumberFormat="1" applyFont="1" applyBorder="1" applyAlignment="1">
      <alignment horizontal="right" vertical="top"/>
      <protection/>
    </xf>
    <xf numFmtId="3" fontId="4" fillId="0" borderId="15" xfId="0" applyNumberFormat="1" applyFont="1" applyFill="1" applyBorder="1" applyAlignment="1">
      <alignment horizontal="right" vertical="top"/>
    </xf>
    <xf numFmtId="3" fontId="3" fillId="0" borderId="11" xfId="37" applyNumberFormat="1" applyFont="1" applyFill="1" applyBorder="1" applyAlignment="1">
      <alignment horizontal="right" vertical="top"/>
      <protection/>
    </xf>
    <xf numFmtId="3" fontId="1" fillId="0" borderId="11" xfId="0" applyNumberFormat="1" applyFont="1" applyFill="1" applyBorder="1" applyAlignment="1">
      <alignment horizontal="right" vertical="top"/>
    </xf>
    <xf numFmtId="0" fontId="5" fillId="0" borderId="11" xfId="0" applyFont="1" applyBorder="1" applyAlignment="1">
      <alignment horizontal="left" vertical="top"/>
    </xf>
    <xf numFmtId="0" fontId="15" fillId="33" borderId="12" xfId="37" applyFont="1" applyFill="1" applyBorder="1" applyAlignment="1">
      <alignment horizontal="left" vertical="top" wrapText="1"/>
      <protection/>
    </xf>
    <xf numFmtId="0" fontId="6" fillId="0" borderId="12" xfId="37" applyFont="1" applyBorder="1" applyAlignment="1">
      <alignment horizontal="left" vertical="top" wrapText="1"/>
      <protection/>
    </xf>
    <xf numFmtId="3" fontId="54" fillId="0" borderId="11" xfId="37" applyNumberFormat="1" applyFont="1" applyBorder="1" applyAlignment="1">
      <alignment horizontal="left" vertical="top"/>
      <protection/>
    </xf>
    <xf numFmtId="3" fontId="54" fillId="0" borderId="14" xfId="0" applyNumberFormat="1" applyFont="1" applyFill="1" applyBorder="1" applyAlignment="1">
      <alignment horizontal="left" vertical="top"/>
    </xf>
    <xf numFmtId="0" fontId="53" fillId="0" borderId="12" xfId="37" applyFont="1" applyBorder="1" applyAlignment="1">
      <alignment horizontal="left" vertical="top" wrapText="1"/>
      <protection/>
    </xf>
    <xf numFmtId="0" fontId="53" fillId="0" borderId="11" xfId="37" applyFont="1" applyBorder="1" applyAlignment="1">
      <alignment horizontal="left" vertical="top" wrapText="1"/>
      <protection/>
    </xf>
    <xf numFmtId="0" fontId="53" fillId="0" borderId="11" xfId="37" applyFont="1" applyBorder="1" applyAlignment="1">
      <alignment horizontal="left" vertical="top"/>
      <protection/>
    </xf>
    <xf numFmtId="0" fontId="17" fillId="0" borderId="12" xfId="37" applyFont="1" applyBorder="1" applyAlignment="1">
      <alignment horizontal="left" vertical="top" wrapText="1"/>
      <protection/>
    </xf>
    <xf numFmtId="3" fontId="55" fillId="0" borderId="11" xfId="37" applyNumberFormat="1" applyFont="1" applyBorder="1" applyAlignment="1">
      <alignment horizontal="left" vertical="top"/>
      <protection/>
    </xf>
    <xf numFmtId="0" fontId="52" fillId="0" borderId="12" xfId="37" applyFont="1" applyBorder="1" applyAlignment="1">
      <alignment horizontal="left" vertical="top" wrapText="1"/>
      <protection/>
    </xf>
    <xf numFmtId="3" fontId="54" fillId="0" borderId="11" xfId="40" applyNumberFormat="1" applyFont="1" applyFill="1" applyBorder="1" applyAlignment="1">
      <alignment horizontal="left" vertical="top"/>
    </xf>
    <xf numFmtId="3" fontId="54" fillId="0" borderId="11" xfId="0" applyNumberFormat="1" applyFont="1" applyBorder="1" applyAlignment="1">
      <alignment horizontal="left" vertical="top"/>
    </xf>
    <xf numFmtId="3" fontId="1" fillId="0" borderId="12" xfId="37" applyNumberFormat="1" applyFont="1" applyBorder="1" applyAlignment="1">
      <alignment wrapText="1"/>
      <protection/>
    </xf>
    <xf numFmtId="0" fontId="34" fillId="0" borderId="11" xfId="0" applyFont="1" applyFill="1" applyBorder="1" applyAlignment="1">
      <alignment horizontal="left" vertical="top" wrapText="1"/>
    </xf>
    <xf numFmtId="3" fontId="110" fillId="0" borderId="15" xfId="40" applyNumberFormat="1" applyFont="1" applyFill="1" applyBorder="1" applyAlignment="1">
      <alignment horizontal="left" vertical="top"/>
    </xf>
    <xf numFmtId="3" fontId="110" fillId="0" borderId="15" xfId="37" applyNumberFormat="1" applyFont="1" applyFill="1" applyBorder="1" applyAlignment="1">
      <alignment horizontal="left" vertical="top"/>
      <protection/>
    </xf>
    <xf numFmtId="3" fontId="113" fillId="0" borderId="11" xfId="37" applyNumberFormat="1" applyFont="1" applyBorder="1" applyAlignment="1">
      <alignment horizontal="left" vertical="top" wrapText="1"/>
      <protection/>
    </xf>
    <xf numFmtId="0" fontId="114" fillId="0" borderId="12" xfId="37" applyFont="1" applyBorder="1" applyAlignment="1">
      <alignment horizontal="left" vertical="top" wrapText="1"/>
      <protection/>
    </xf>
    <xf numFmtId="180" fontId="39" fillId="0" borderId="11" xfId="0" applyNumberFormat="1" applyFont="1" applyBorder="1" applyAlignment="1">
      <alignment/>
    </xf>
    <xf numFmtId="180" fontId="39" fillId="0" borderId="11" xfId="37" applyNumberFormat="1" applyFont="1" applyBorder="1" applyAlignment="1">
      <alignment horizontal="left" vertical="top"/>
      <protection/>
    </xf>
    <xf numFmtId="180" fontId="39" fillId="0" borderId="11" xfId="37" applyNumberFormat="1" applyFont="1" applyBorder="1" applyAlignment="1">
      <alignment horizontal="right" vertical="top"/>
      <protection/>
    </xf>
    <xf numFmtId="0" fontId="1" fillId="0" borderId="11" xfId="37" applyFont="1" applyBorder="1" applyAlignment="1">
      <alignment horizontal="left" vertical="top" wrapText="1"/>
      <protection/>
    </xf>
    <xf numFmtId="3" fontId="1" fillId="34" borderId="15" xfId="0" applyNumberFormat="1" applyFont="1" applyFill="1" applyBorder="1" applyAlignment="1">
      <alignment horizontal="center" vertical="top"/>
    </xf>
    <xf numFmtId="3" fontId="22" fillId="0" borderId="11" xfId="37" applyNumberFormat="1" applyFont="1" applyFill="1" applyBorder="1" applyAlignment="1">
      <alignment horizontal="center" vertical="top" wrapText="1"/>
      <protection/>
    </xf>
    <xf numFmtId="179" fontId="22" fillId="33" borderId="11" xfId="37" applyNumberFormat="1" applyFont="1" applyFill="1" applyBorder="1" applyAlignment="1">
      <alignment horizontal="left" vertical="top" wrapText="1"/>
      <protection/>
    </xf>
    <xf numFmtId="3" fontId="7" fillId="0" borderId="11" xfId="37" applyNumberFormat="1" applyFont="1" applyFill="1" applyBorder="1" applyAlignment="1">
      <alignment horizontal="center" vertical="top" wrapText="1"/>
      <protection/>
    </xf>
    <xf numFmtId="3" fontId="22" fillId="0" borderId="11" xfId="37" applyNumberFormat="1" applyFont="1" applyFill="1" applyBorder="1" applyAlignment="1">
      <alignment horizontal="left" vertical="top" wrapText="1"/>
      <protection/>
    </xf>
    <xf numFmtId="3" fontId="22" fillId="33" borderId="12" xfId="37" applyNumberFormat="1" applyFont="1" applyFill="1" applyBorder="1" applyAlignment="1">
      <alignment horizontal="center" vertical="top" wrapText="1"/>
      <protection/>
    </xf>
    <xf numFmtId="3" fontId="22" fillId="0" borderId="12" xfId="37" applyNumberFormat="1" applyFont="1" applyFill="1" applyBorder="1" applyAlignment="1">
      <alignment horizontal="left" vertical="top" wrapText="1"/>
      <protection/>
    </xf>
    <xf numFmtId="0" fontId="115" fillId="0" borderId="11" xfId="0" applyFont="1" applyFill="1" applyBorder="1" applyAlignment="1">
      <alignment horizontal="left" vertical="top" wrapText="1"/>
    </xf>
    <xf numFmtId="0" fontId="58" fillId="0" borderId="0" xfId="37" applyFont="1" applyFill="1" applyBorder="1" applyAlignment="1">
      <alignment horizontal="left" vertical="top" wrapText="1"/>
      <protection/>
    </xf>
    <xf numFmtId="0" fontId="28" fillId="0" borderId="0" xfId="37" applyFont="1" applyFill="1" applyAlignment="1">
      <alignment horizontal="left" vertical="top" wrapText="1"/>
      <protection/>
    </xf>
    <xf numFmtId="0" fontId="116" fillId="0" borderId="11" xfId="34" applyFont="1" applyFill="1" applyBorder="1" applyAlignment="1">
      <alignment horizontal="center" vertical="center" wrapText="1"/>
      <protection/>
    </xf>
    <xf numFmtId="0" fontId="116" fillId="0" borderId="11" xfId="34" applyFont="1" applyFill="1" applyBorder="1" applyAlignment="1">
      <alignment horizontal="left" vertical="center" wrapText="1"/>
      <protection/>
    </xf>
    <xf numFmtId="38" fontId="117" fillId="0" borderId="11" xfId="34" applyNumberFormat="1" applyFont="1" applyFill="1" applyBorder="1" applyAlignment="1">
      <alignment horizontal="right" vertical="center"/>
      <protection/>
    </xf>
    <xf numFmtId="38" fontId="117" fillId="0" borderId="11" xfId="34" applyNumberFormat="1" applyFont="1" applyFill="1" applyBorder="1" applyAlignment="1">
      <alignment horizontal="right" vertical="center" wrapText="1" shrinkToFit="1"/>
      <protection/>
    </xf>
    <xf numFmtId="38" fontId="116" fillId="0" borderId="11" xfId="34" applyNumberFormat="1" applyFont="1" applyFill="1" applyBorder="1" applyAlignment="1">
      <alignment horizontal="center" vertical="center"/>
      <protection/>
    </xf>
    <xf numFmtId="38" fontId="116" fillId="0" borderId="11" xfId="34" applyNumberFormat="1" applyFont="1" applyFill="1" applyBorder="1" applyAlignment="1">
      <alignment horizontal="left" vertical="center" wrapText="1"/>
      <protection/>
    </xf>
    <xf numFmtId="0" fontId="1" fillId="0" borderId="11" xfId="37" applyFont="1" applyBorder="1" applyAlignment="1">
      <alignment horizontal="center" vertical="top"/>
      <protection/>
    </xf>
    <xf numFmtId="0" fontId="1" fillId="0" borderId="11" xfId="36" applyFont="1" applyBorder="1" applyAlignment="1">
      <alignment horizontal="left" vertical="top" wrapText="1"/>
      <protection/>
    </xf>
    <xf numFmtId="180" fontId="1" fillId="0" borderId="11" xfId="36" applyNumberFormat="1" applyFont="1" applyFill="1" applyBorder="1" applyAlignment="1">
      <alignment horizontal="right" vertical="top"/>
      <protection/>
    </xf>
    <xf numFmtId="180" fontId="5" fillId="0" borderId="11" xfId="0" applyNumberFormat="1" applyFont="1" applyBorder="1" applyAlignment="1">
      <alignment vertical="center"/>
    </xf>
    <xf numFmtId="0" fontId="1" fillId="0" borderId="11" xfId="36" applyFont="1" applyFill="1" applyBorder="1" applyAlignment="1">
      <alignment horizontal="left" vertical="top" wrapText="1"/>
      <protection/>
    </xf>
    <xf numFmtId="176" fontId="1" fillId="0" borderId="11" xfId="36" applyNumberFormat="1" applyFont="1" applyBorder="1" applyAlignment="1">
      <alignment horizontal="left" vertical="top" wrapText="1"/>
      <protection/>
    </xf>
    <xf numFmtId="177" fontId="1" fillId="0" borderId="11" xfId="36" applyNumberFormat="1" applyFont="1" applyFill="1" applyBorder="1" applyAlignment="1">
      <alignment horizontal="left" vertical="top" wrapText="1"/>
      <protection/>
    </xf>
    <xf numFmtId="0" fontId="5" fillId="0" borderId="11" xfId="36" applyFont="1" applyBorder="1" applyAlignment="1">
      <alignment horizontal="center"/>
      <protection/>
    </xf>
    <xf numFmtId="0" fontId="1" fillId="0" borderId="11" xfId="36" applyFont="1" applyBorder="1" applyAlignment="1">
      <alignment vertical="center" wrapText="1"/>
      <protection/>
    </xf>
    <xf numFmtId="0" fontId="12" fillId="0" borderId="11" xfId="0" applyFont="1" applyBorder="1" applyAlignment="1">
      <alignment horizontal="left" vertical="center" wrapText="1"/>
    </xf>
    <xf numFmtId="3" fontId="12" fillId="0" borderId="11" xfId="40" applyNumberFormat="1" applyFont="1" applyBorder="1" applyAlignment="1">
      <alignment horizontal="center" vertical="center" wrapText="1"/>
    </xf>
    <xf numFmtId="0" fontId="12" fillId="0" borderId="11" xfId="37" applyFont="1" applyBorder="1" applyAlignment="1">
      <alignment horizontal="left" vertical="center" wrapText="1"/>
      <protection/>
    </xf>
    <xf numFmtId="3" fontId="12" fillId="0" borderId="11" xfId="37" applyNumberFormat="1" applyFont="1" applyBorder="1" applyAlignment="1">
      <alignment horizontal="center" vertical="center" wrapText="1"/>
      <protection/>
    </xf>
    <xf numFmtId="3" fontId="12" fillId="0" borderId="11" xfId="37" applyNumberFormat="1" applyFont="1" applyBorder="1" applyAlignment="1">
      <alignment horizontal="center" vertical="center"/>
      <protection/>
    </xf>
    <xf numFmtId="0" fontId="12" fillId="0" borderId="11" xfId="37" applyFont="1" applyBorder="1" applyAlignment="1">
      <alignment horizontal="left" vertical="center"/>
      <protection/>
    </xf>
    <xf numFmtId="3" fontId="1" fillId="0" borderId="11" xfId="37" applyNumberFormat="1" applyFont="1" applyBorder="1" applyAlignment="1">
      <alignment horizontal="center" vertical="center"/>
      <protection/>
    </xf>
    <xf numFmtId="0" fontId="12" fillId="0" borderId="11" xfId="0" applyFont="1" applyFill="1" applyBorder="1" applyAlignment="1">
      <alignment horizontal="left" vertical="center" wrapText="1"/>
    </xf>
    <xf numFmtId="3" fontId="12" fillId="0" borderId="11" xfId="40" applyNumberFormat="1" applyFont="1" applyFill="1" applyBorder="1" applyAlignment="1">
      <alignment horizontal="center" vertical="center"/>
    </xf>
    <xf numFmtId="3" fontId="12" fillId="0" borderId="11" xfId="40" applyNumberFormat="1" applyFont="1" applyBorder="1" applyAlignment="1">
      <alignment horizontal="left" vertical="center" wrapText="1"/>
    </xf>
    <xf numFmtId="3" fontId="12" fillId="0" borderId="11" xfId="40" applyNumberFormat="1" applyFont="1" applyBorder="1" applyAlignment="1">
      <alignment horizontal="left" vertical="center"/>
    </xf>
    <xf numFmtId="3" fontId="1" fillId="0" borderId="11" xfId="37" applyNumberFormat="1" applyFont="1" applyFill="1" applyBorder="1" applyAlignment="1">
      <alignment horizontal="center" vertical="center"/>
      <protection/>
    </xf>
    <xf numFmtId="3" fontId="1" fillId="35" borderId="11" xfId="0" applyNumberFormat="1" applyFont="1" applyFill="1" applyBorder="1" applyAlignment="1">
      <alignment horizontal="left" vertical="top"/>
    </xf>
    <xf numFmtId="0" fontId="12" fillId="0" borderId="11" xfId="37" applyFont="1" applyFill="1" applyBorder="1" applyAlignment="1">
      <alignment horizontal="left" vertical="top" wrapText="1"/>
      <protection/>
    </xf>
    <xf numFmtId="0" fontId="6" fillId="0" borderId="11" xfId="33" applyFont="1" applyBorder="1" applyAlignment="1">
      <alignment horizontal="left" vertical="top" wrapText="1"/>
      <protection/>
    </xf>
    <xf numFmtId="3" fontId="110" fillId="37" borderId="11" xfId="40" applyNumberFormat="1" applyFont="1" applyFill="1" applyBorder="1" applyAlignment="1">
      <alignment horizontal="left" vertical="top"/>
    </xf>
    <xf numFmtId="0" fontId="6" fillId="0" borderId="11" xfId="33" applyFont="1" applyBorder="1" applyAlignment="1">
      <alignment horizontal="left" vertical="center" wrapText="1"/>
      <protection/>
    </xf>
    <xf numFmtId="3" fontId="116" fillId="0" borderId="11" xfId="40" applyNumberFormat="1" applyFont="1" applyFill="1" applyBorder="1" applyAlignment="1">
      <alignment horizontal="right" vertical="top"/>
    </xf>
    <xf numFmtId="0" fontId="106" fillId="0" borderId="11" xfId="0" applyFont="1" applyFill="1" applyBorder="1" applyAlignment="1">
      <alignment horizontal="left" vertical="top" wrapText="1"/>
    </xf>
    <xf numFmtId="3" fontId="116" fillId="0" borderId="11" xfId="40" applyNumberFormat="1" applyFont="1" applyBorder="1" applyAlignment="1">
      <alignment horizontal="right" vertical="top"/>
    </xf>
    <xf numFmtId="3" fontId="116" fillId="0" borderId="11" xfId="40" applyNumberFormat="1" applyFont="1" applyBorder="1" applyAlignment="1">
      <alignment horizontal="right" vertical="top" wrapText="1"/>
    </xf>
    <xf numFmtId="0" fontId="106" fillId="35" borderId="11" xfId="0" applyFont="1" applyFill="1" applyBorder="1" applyAlignment="1">
      <alignment horizontal="left" vertical="top" wrapText="1"/>
    </xf>
    <xf numFmtId="3" fontId="116" fillId="0" borderId="11" xfId="0" applyNumberFormat="1" applyFont="1" applyFill="1" applyBorder="1" applyAlignment="1">
      <alignment horizontal="right" vertical="top"/>
    </xf>
    <xf numFmtId="0" fontId="0" fillId="0" borderId="11" xfId="0" applyBorder="1" applyAlignment="1">
      <alignment vertical="center"/>
    </xf>
    <xf numFmtId="0" fontId="0" fillId="0" borderId="11" xfId="0" applyBorder="1" applyAlignment="1">
      <alignment vertical="center" wrapText="1"/>
    </xf>
    <xf numFmtId="3" fontId="1" fillId="39" borderId="11" xfId="0" applyNumberFormat="1" applyFont="1" applyFill="1" applyBorder="1" applyAlignment="1">
      <alignment horizontal="left" vertical="top"/>
    </xf>
    <xf numFmtId="3" fontId="1" fillId="39" borderId="12" xfId="0" applyNumberFormat="1" applyFont="1" applyFill="1" applyBorder="1" applyAlignment="1">
      <alignment horizontal="left" vertical="top"/>
    </xf>
    <xf numFmtId="0" fontId="6" fillId="39" borderId="11" xfId="37" applyFont="1" applyFill="1" applyBorder="1" applyAlignment="1">
      <alignment horizontal="left" vertical="top" wrapText="1"/>
      <protection/>
    </xf>
    <xf numFmtId="180" fontId="6" fillId="39" borderId="11" xfId="37" applyNumberFormat="1" applyFont="1" applyFill="1" applyBorder="1" applyAlignment="1">
      <alignment horizontal="left" vertical="top"/>
      <protection/>
    </xf>
    <xf numFmtId="0" fontId="6" fillId="39" borderId="0" xfId="37" applyFont="1" applyFill="1" applyAlignment="1">
      <alignment horizontal="left" vertical="top"/>
      <protection/>
    </xf>
    <xf numFmtId="0" fontId="1" fillId="39" borderId="11" xfId="37" applyFont="1" applyFill="1" applyBorder="1" applyAlignment="1">
      <alignment horizontal="left" vertical="top"/>
      <protection/>
    </xf>
    <xf numFmtId="0" fontId="5" fillId="39" borderId="11" xfId="0" applyFont="1" applyFill="1" applyBorder="1" applyAlignment="1">
      <alignment horizontal="left" vertical="top"/>
    </xf>
    <xf numFmtId="0" fontId="35" fillId="0" borderId="16" xfId="37" applyFont="1" applyFill="1" applyBorder="1" applyAlignment="1">
      <alignment horizontal="left" vertical="top" wrapText="1"/>
      <protection/>
    </xf>
    <xf numFmtId="3" fontId="1" fillId="0" borderId="17" xfId="37" applyNumberFormat="1" applyFont="1" applyBorder="1" applyAlignment="1">
      <alignment wrapText="1"/>
      <protection/>
    </xf>
    <xf numFmtId="0" fontId="11" fillId="0" borderId="17" xfId="37" applyFont="1" applyBorder="1">
      <alignment/>
      <protection/>
    </xf>
    <xf numFmtId="0" fontId="20" fillId="0" borderId="10" xfId="37" applyFont="1" applyBorder="1" applyAlignment="1">
      <alignment horizontal="center" vertical="top"/>
      <protection/>
    </xf>
    <xf numFmtId="0" fontId="35" fillId="0" borderId="12" xfId="37" applyFont="1" applyBorder="1" applyAlignment="1">
      <alignment horizontal="left" vertical="top" wrapText="1"/>
      <protection/>
    </xf>
    <xf numFmtId="0" fontId="35" fillId="0" borderId="18" xfId="37" applyFont="1" applyBorder="1" applyAlignment="1">
      <alignment horizontal="left" vertical="top" wrapText="1"/>
      <protection/>
    </xf>
    <xf numFmtId="0" fontId="35" fillId="0" borderId="19" xfId="37" applyFont="1" applyBorder="1" applyAlignment="1">
      <alignment horizontal="left" vertical="top" wrapText="1"/>
      <protection/>
    </xf>
    <xf numFmtId="0" fontId="35" fillId="0" borderId="12" xfId="37" applyFont="1" applyFill="1" applyBorder="1" applyAlignment="1">
      <alignment horizontal="left" vertical="top" wrapText="1"/>
      <protection/>
    </xf>
    <xf numFmtId="0" fontId="35" fillId="0" borderId="18" xfId="37" applyFont="1" applyFill="1" applyBorder="1" applyAlignment="1">
      <alignment horizontal="left" vertical="top" wrapText="1"/>
      <protection/>
    </xf>
    <xf numFmtId="0" fontId="35" fillId="0" borderId="19" xfId="37" applyFont="1" applyFill="1" applyBorder="1" applyAlignment="1">
      <alignment horizontal="left" vertical="top" wrapText="1"/>
      <protection/>
    </xf>
    <xf numFmtId="0" fontId="22" fillId="33" borderId="12" xfId="37" applyFont="1" applyFill="1" applyBorder="1" applyAlignment="1">
      <alignment horizontal="center" vertical="center"/>
      <protection/>
    </xf>
    <xf numFmtId="0" fontId="22" fillId="33" borderId="19" xfId="0" applyFont="1" applyFill="1" applyBorder="1" applyAlignment="1">
      <alignment horizontal="center" vertical="center"/>
    </xf>
    <xf numFmtId="0" fontId="28" fillId="34" borderId="12" xfId="37" applyFont="1" applyFill="1" applyBorder="1" applyAlignment="1">
      <alignment horizontal="left" vertical="top"/>
      <protection/>
    </xf>
    <xf numFmtId="0" fontId="28" fillId="34" borderId="20" xfId="0" applyFont="1" applyFill="1" applyBorder="1" applyAlignment="1">
      <alignment horizontal="left" vertical="top"/>
    </xf>
    <xf numFmtId="0" fontId="11" fillId="0" borderId="12" xfId="37" applyFont="1" applyBorder="1" applyAlignment="1">
      <alignment horizontal="left" vertical="top" wrapText="1"/>
      <protection/>
    </xf>
    <xf numFmtId="0" fontId="13" fillId="0" borderId="18" xfId="0" applyFont="1" applyBorder="1" applyAlignment="1">
      <alignment horizontal="left" vertical="top" wrapText="1"/>
    </xf>
    <xf numFmtId="0" fontId="7" fillId="33" borderId="12" xfId="37" applyFont="1" applyFill="1" applyBorder="1" applyAlignment="1">
      <alignment horizontal="center" vertical="center"/>
      <protection/>
    </xf>
    <xf numFmtId="0" fontId="8" fillId="33" borderId="19" xfId="0" applyFont="1" applyFill="1" applyBorder="1" applyAlignment="1">
      <alignment horizontal="center" vertical="center"/>
    </xf>
    <xf numFmtId="0" fontId="1" fillId="34" borderId="12" xfId="37" applyFont="1" applyFill="1" applyBorder="1" applyAlignment="1">
      <alignment horizontal="left" vertical="top"/>
      <protection/>
    </xf>
    <xf numFmtId="0" fontId="5" fillId="34" borderId="19" xfId="0" applyFont="1" applyFill="1" applyBorder="1" applyAlignment="1">
      <alignment horizontal="left" vertical="top"/>
    </xf>
    <xf numFmtId="0" fontId="0" fillId="0" borderId="18" xfId="0" applyBorder="1" applyAlignment="1">
      <alignment horizontal="left" vertical="top" wrapText="1"/>
    </xf>
    <xf numFmtId="0" fontId="1" fillId="34" borderId="12" xfId="37" applyFont="1" applyFill="1" applyBorder="1" applyAlignment="1">
      <alignment horizontal="center" vertical="top"/>
      <protection/>
    </xf>
    <xf numFmtId="0" fontId="5" fillId="34" borderId="19" xfId="0" applyFont="1" applyFill="1" applyBorder="1" applyAlignment="1">
      <alignment horizontal="center" vertical="top"/>
    </xf>
    <xf numFmtId="0" fontId="11" fillId="0" borderId="14" xfId="37" applyFont="1" applyBorder="1" applyAlignment="1">
      <alignment horizontal="left" vertical="top" wrapText="1"/>
      <protection/>
    </xf>
    <xf numFmtId="0" fontId="13" fillId="0" borderId="10" xfId="0" applyFont="1" applyBorder="1" applyAlignment="1">
      <alignment horizontal="left" vertical="top" wrapText="1"/>
    </xf>
    <xf numFmtId="0" fontId="13" fillId="0" borderId="20" xfId="0" applyFont="1" applyBorder="1" applyAlignment="1">
      <alignment horizontal="left" vertical="top" wrapText="1"/>
    </xf>
    <xf numFmtId="0" fontId="0" fillId="0" borderId="19" xfId="0" applyBorder="1" applyAlignment="1">
      <alignment horizontal="left" vertical="top" wrapText="1"/>
    </xf>
    <xf numFmtId="0" fontId="39" fillId="34" borderId="12" xfId="37" applyFont="1" applyFill="1" applyBorder="1" applyAlignment="1">
      <alignment horizontal="left" vertical="top"/>
      <protection/>
    </xf>
    <xf numFmtId="0" fontId="39" fillId="34" borderId="19" xfId="0" applyFont="1" applyFill="1" applyBorder="1" applyAlignment="1">
      <alignment horizontal="left" vertical="top"/>
    </xf>
    <xf numFmtId="0" fontId="42" fillId="33" borderId="12" xfId="37" applyFont="1" applyFill="1" applyBorder="1" applyAlignment="1">
      <alignment horizontal="center" vertical="center"/>
      <protection/>
    </xf>
    <xf numFmtId="0" fontId="42" fillId="33" borderId="19" xfId="0" applyFont="1" applyFill="1" applyBorder="1" applyAlignment="1">
      <alignment horizontal="center" vertical="center"/>
    </xf>
    <xf numFmtId="0" fontId="50" fillId="0" borderId="12" xfId="37" applyFont="1" applyBorder="1" applyAlignment="1">
      <alignment horizontal="left" vertical="top" wrapText="1"/>
      <protection/>
    </xf>
    <xf numFmtId="0" fontId="50" fillId="0" borderId="18" xfId="0" applyFont="1" applyBorder="1" applyAlignment="1">
      <alignment horizontal="left" vertical="top" wrapText="1"/>
    </xf>
    <xf numFmtId="0" fontId="50" fillId="0" borderId="19" xfId="0" applyFont="1" applyBorder="1" applyAlignment="1">
      <alignment horizontal="left" vertical="top" wrapText="1"/>
    </xf>
    <xf numFmtId="0" fontId="1" fillId="34" borderId="12" xfId="37" applyFont="1" applyFill="1" applyBorder="1" applyAlignment="1">
      <alignment horizontal="left" vertical="top" wrapText="1"/>
      <protection/>
    </xf>
    <xf numFmtId="0" fontId="5" fillId="34" borderId="19" xfId="0" applyFont="1" applyFill="1" applyBorder="1" applyAlignment="1">
      <alignment horizontal="left" vertical="top" wrapText="1"/>
    </xf>
    <xf numFmtId="0" fontId="13" fillId="0" borderId="19" xfId="0" applyFont="1" applyBorder="1" applyAlignment="1">
      <alignment horizontal="left" vertical="top" wrapText="1"/>
    </xf>
    <xf numFmtId="0" fontId="1" fillId="0" borderId="12" xfId="37" applyFont="1" applyFill="1" applyBorder="1" applyAlignment="1">
      <alignment horizontal="left" vertical="top"/>
      <protection/>
    </xf>
    <xf numFmtId="0" fontId="5" fillId="0" borderId="19" xfId="0" applyFont="1" applyFill="1" applyBorder="1" applyAlignment="1">
      <alignment horizontal="left" vertical="top"/>
    </xf>
    <xf numFmtId="0" fontId="7" fillId="0" borderId="12" xfId="37" applyFont="1" applyFill="1" applyBorder="1" applyAlignment="1">
      <alignment horizontal="center" vertical="center"/>
      <protection/>
    </xf>
    <xf numFmtId="0" fontId="8" fillId="0" borderId="19" xfId="0" applyFont="1" applyFill="1" applyBorder="1" applyAlignment="1">
      <alignment horizontal="center" vertical="center"/>
    </xf>
    <xf numFmtId="0" fontId="0" fillId="0" borderId="19" xfId="0" applyBorder="1" applyAlignment="1">
      <alignment vertical="center"/>
    </xf>
    <xf numFmtId="0" fontId="11" fillId="0" borderId="18" xfId="37" applyFont="1" applyBorder="1" applyAlignment="1">
      <alignment horizontal="left" vertical="top" wrapText="1"/>
      <protection/>
    </xf>
    <xf numFmtId="0" fontId="1" fillId="0" borderId="11" xfId="37" applyFont="1" applyBorder="1">
      <alignment/>
      <protection/>
    </xf>
    <xf numFmtId="0" fontId="11" fillId="0" borderId="19" xfId="37" applyFont="1" applyBorder="1" applyAlignment="1">
      <alignment horizontal="left" vertical="top" wrapText="1"/>
      <protection/>
    </xf>
    <xf numFmtId="0" fontId="4" fillId="0" borderId="14" xfId="0" applyFont="1" applyBorder="1" applyAlignment="1">
      <alignment horizontal="left" vertical="top"/>
    </xf>
    <xf numFmtId="0" fontId="6" fillId="0" borderId="15" xfId="0" applyFont="1" applyBorder="1" applyAlignment="1">
      <alignment vertical="center"/>
    </xf>
    <xf numFmtId="3" fontId="6" fillId="0" borderId="15" xfId="0" applyNumberFormat="1" applyFont="1" applyBorder="1" applyAlignment="1">
      <alignment horizontal="left" vertical="top"/>
    </xf>
    <xf numFmtId="0" fontId="6" fillId="0" borderId="11" xfId="0" applyFont="1" applyBorder="1" applyAlignment="1">
      <alignment vertical="center" wrapText="1"/>
    </xf>
    <xf numFmtId="0" fontId="83" fillId="0" borderId="11" xfId="37" applyFont="1" applyBorder="1" applyAlignment="1">
      <alignment horizontal="left" vertical="top"/>
      <protection/>
    </xf>
    <xf numFmtId="0" fontId="4" fillId="0" borderId="16" xfId="0" applyFont="1" applyBorder="1" applyAlignment="1">
      <alignment horizontal="left" vertical="top"/>
    </xf>
    <xf numFmtId="0" fontId="6" fillId="0" borderId="17" xfId="0" applyFont="1" applyBorder="1" applyAlignment="1">
      <alignment vertical="center"/>
    </xf>
    <xf numFmtId="3" fontId="6"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3" fontId="4" fillId="0" borderId="21" xfId="0" applyNumberFormat="1" applyFont="1" applyBorder="1" applyAlignment="1">
      <alignment horizontal="left" vertical="top"/>
    </xf>
    <xf numFmtId="0" fontId="6" fillId="0" borderId="13" xfId="0" applyFont="1" applyBorder="1" applyAlignment="1">
      <alignment vertical="center"/>
    </xf>
    <xf numFmtId="3" fontId="6" fillId="0" borderId="13" xfId="0" applyNumberFormat="1" applyFont="1" applyBorder="1" applyAlignment="1">
      <alignment horizontal="left" vertical="top"/>
    </xf>
    <xf numFmtId="3" fontId="84" fillId="0" borderId="12" xfId="0" applyNumberFormat="1" applyFont="1" applyFill="1" applyBorder="1" applyAlignment="1">
      <alignment horizontal="left" vertical="top"/>
    </xf>
    <xf numFmtId="0" fontId="85" fillId="0" borderId="11" xfId="37" applyFont="1" applyBorder="1" applyAlignment="1">
      <alignment horizontal="left" vertical="top"/>
      <protection/>
    </xf>
    <xf numFmtId="3" fontId="85" fillId="0" borderId="11" xfId="37" applyNumberFormat="1" applyFont="1" applyBorder="1" applyAlignment="1">
      <alignment horizontal="left" vertical="top"/>
      <protection/>
    </xf>
    <xf numFmtId="3" fontId="11" fillId="0" borderId="11" xfId="37" applyNumberFormat="1" applyFont="1" applyBorder="1" applyAlignment="1">
      <alignment horizontal="left" vertical="top"/>
      <protection/>
    </xf>
    <xf numFmtId="0" fontId="11" fillId="0" borderId="11" xfId="37" applyFont="1" applyBorder="1" applyAlignment="1">
      <alignment horizontal="left" vertical="top" wrapText="1"/>
      <protection/>
    </xf>
    <xf numFmtId="3" fontId="11" fillId="0" borderId="11" xfId="40" applyNumberFormat="1" applyFont="1" applyBorder="1" applyAlignment="1">
      <alignment horizontal="left" vertical="top"/>
    </xf>
    <xf numFmtId="3" fontId="86" fillId="34" borderId="21" xfId="0" applyNumberFormat="1" applyFont="1" applyFill="1" applyBorder="1" applyAlignment="1">
      <alignment horizontal="left" vertical="top"/>
    </xf>
    <xf numFmtId="3" fontId="86" fillId="34" borderId="13" xfId="0" applyNumberFormat="1" applyFont="1" applyFill="1" applyBorder="1" applyAlignment="1">
      <alignment horizontal="left" vertical="top"/>
    </xf>
    <xf numFmtId="0" fontId="86" fillId="34" borderId="22" xfId="37" applyFont="1" applyFill="1" applyBorder="1" applyAlignment="1">
      <alignment horizontal="left" vertical="top"/>
      <protection/>
    </xf>
    <xf numFmtId="0" fontId="86" fillId="34" borderId="21" xfId="37" applyFont="1" applyFill="1" applyBorder="1" applyAlignment="1">
      <alignment horizontal="left" vertical="top"/>
      <protection/>
    </xf>
    <xf numFmtId="0" fontId="6" fillId="38" borderId="11" xfId="37" applyFont="1" applyFill="1" applyBorder="1" applyAlignment="1">
      <alignment horizontal="left" vertical="top" wrapText="1"/>
      <protection/>
    </xf>
    <xf numFmtId="0" fontId="3" fillId="33" borderId="11" xfId="37" applyFont="1" applyFill="1" applyBorder="1" applyAlignment="1">
      <alignment horizontal="left" vertical="top" wrapText="1"/>
      <protection/>
    </xf>
    <xf numFmtId="3" fontId="4" fillId="33" borderId="12" xfId="37" applyNumberFormat="1" applyFont="1" applyFill="1" applyBorder="1" applyAlignment="1">
      <alignment horizontal="center" vertical="top" wrapText="1"/>
      <protection/>
    </xf>
    <xf numFmtId="3" fontId="4" fillId="33" borderId="11" xfId="37" applyNumberFormat="1" applyFont="1" applyFill="1" applyBorder="1" applyAlignment="1">
      <alignment horizontal="center" vertical="top" wrapText="1"/>
      <protection/>
    </xf>
    <xf numFmtId="0" fontId="87" fillId="33" borderId="19" xfId="0" applyFont="1" applyFill="1" applyBorder="1" applyAlignment="1">
      <alignment horizontal="center" vertical="center"/>
    </xf>
    <xf numFmtId="0" fontId="4" fillId="33" borderId="12" xfId="37" applyFont="1" applyFill="1" applyBorder="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_Sheet1" xfId="36"/>
    <cellStyle name="一般_教務處94預算需求" xfId="37"/>
    <cellStyle name="Comma" xfId="38"/>
    <cellStyle name="千分位 2" xfId="39"/>
    <cellStyle name="Comma [0]"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0</xdr:colOff>
      <xdr:row>29</xdr:row>
      <xdr:rowOff>0</xdr:rowOff>
    </xdr:to>
    <xdr:sp>
      <xdr:nvSpPr>
        <xdr:cNvPr id="1" name="Line 3"/>
        <xdr:cNvSpPr>
          <a:spLocks/>
        </xdr:cNvSpPr>
      </xdr:nvSpPr>
      <xdr:spPr>
        <a:xfrm flipV="1">
          <a:off x="0" y="197834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29</xdr:row>
      <xdr:rowOff>0</xdr:rowOff>
    </xdr:from>
    <xdr:to>
      <xdr:col>2</xdr:col>
      <xdr:colOff>0</xdr:colOff>
      <xdr:row>29</xdr:row>
      <xdr:rowOff>0</xdr:rowOff>
    </xdr:to>
    <xdr:sp>
      <xdr:nvSpPr>
        <xdr:cNvPr id="2" name="Line 4"/>
        <xdr:cNvSpPr>
          <a:spLocks/>
        </xdr:cNvSpPr>
      </xdr:nvSpPr>
      <xdr:spPr>
        <a:xfrm flipV="1">
          <a:off x="0" y="19783425"/>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29</xdr:row>
      <xdr:rowOff>0</xdr:rowOff>
    </xdr:from>
    <xdr:to>
      <xdr:col>1</xdr:col>
      <xdr:colOff>0</xdr:colOff>
      <xdr:row>29</xdr:row>
      <xdr:rowOff>0</xdr:rowOff>
    </xdr:to>
    <xdr:sp>
      <xdr:nvSpPr>
        <xdr:cNvPr id="3" name="Line 3"/>
        <xdr:cNvSpPr>
          <a:spLocks/>
        </xdr:cNvSpPr>
      </xdr:nvSpPr>
      <xdr:spPr>
        <a:xfrm flipV="1">
          <a:off x="0" y="197834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29</xdr:row>
      <xdr:rowOff>0</xdr:rowOff>
    </xdr:from>
    <xdr:to>
      <xdr:col>2</xdr:col>
      <xdr:colOff>0</xdr:colOff>
      <xdr:row>29</xdr:row>
      <xdr:rowOff>0</xdr:rowOff>
    </xdr:to>
    <xdr:sp>
      <xdr:nvSpPr>
        <xdr:cNvPr id="4" name="Line 4"/>
        <xdr:cNvSpPr>
          <a:spLocks/>
        </xdr:cNvSpPr>
      </xdr:nvSpPr>
      <xdr:spPr>
        <a:xfrm flipV="1">
          <a:off x="0" y="19783425"/>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33</xdr:row>
      <xdr:rowOff>0</xdr:rowOff>
    </xdr:from>
    <xdr:to>
      <xdr:col>1</xdr:col>
      <xdr:colOff>0</xdr:colOff>
      <xdr:row>33</xdr:row>
      <xdr:rowOff>0</xdr:rowOff>
    </xdr:to>
    <xdr:sp>
      <xdr:nvSpPr>
        <xdr:cNvPr id="5" name="Line 3"/>
        <xdr:cNvSpPr>
          <a:spLocks/>
        </xdr:cNvSpPr>
      </xdr:nvSpPr>
      <xdr:spPr>
        <a:xfrm flipV="1">
          <a:off x="0" y="227933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33</xdr:row>
      <xdr:rowOff>0</xdr:rowOff>
    </xdr:from>
    <xdr:to>
      <xdr:col>2</xdr:col>
      <xdr:colOff>0</xdr:colOff>
      <xdr:row>33</xdr:row>
      <xdr:rowOff>0</xdr:rowOff>
    </xdr:to>
    <xdr:sp>
      <xdr:nvSpPr>
        <xdr:cNvPr id="6" name="Line 4"/>
        <xdr:cNvSpPr>
          <a:spLocks/>
        </xdr:cNvSpPr>
      </xdr:nvSpPr>
      <xdr:spPr>
        <a:xfrm flipV="1">
          <a:off x="0" y="22793325"/>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33</xdr:row>
      <xdr:rowOff>0</xdr:rowOff>
    </xdr:from>
    <xdr:to>
      <xdr:col>1</xdr:col>
      <xdr:colOff>0</xdr:colOff>
      <xdr:row>33</xdr:row>
      <xdr:rowOff>0</xdr:rowOff>
    </xdr:to>
    <xdr:sp>
      <xdr:nvSpPr>
        <xdr:cNvPr id="7" name="Line 3"/>
        <xdr:cNvSpPr>
          <a:spLocks/>
        </xdr:cNvSpPr>
      </xdr:nvSpPr>
      <xdr:spPr>
        <a:xfrm flipV="1">
          <a:off x="0" y="227933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33</xdr:row>
      <xdr:rowOff>0</xdr:rowOff>
    </xdr:from>
    <xdr:to>
      <xdr:col>2</xdr:col>
      <xdr:colOff>0</xdr:colOff>
      <xdr:row>33</xdr:row>
      <xdr:rowOff>0</xdr:rowOff>
    </xdr:to>
    <xdr:sp>
      <xdr:nvSpPr>
        <xdr:cNvPr id="8" name="Line 4"/>
        <xdr:cNvSpPr>
          <a:spLocks/>
        </xdr:cNvSpPr>
      </xdr:nvSpPr>
      <xdr:spPr>
        <a:xfrm flipV="1">
          <a:off x="0" y="22793325"/>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32</xdr:row>
      <xdr:rowOff>0</xdr:rowOff>
    </xdr:from>
    <xdr:to>
      <xdr:col>1</xdr:col>
      <xdr:colOff>0</xdr:colOff>
      <xdr:row>32</xdr:row>
      <xdr:rowOff>0</xdr:rowOff>
    </xdr:to>
    <xdr:sp>
      <xdr:nvSpPr>
        <xdr:cNvPr id="9" name="Line 3"/>
        <xdr:cNvSpPr>
          <a:spLocks/>
        </xdr:cNvSpPr>
      </xdr:nvSpPr>
      <xdr:spPr>
        <a:xfrm flipV="1">
          <a:off x="0" y="21869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32</xdr:row>
      <xdr:rowOff>0</xdr:rowOff>
    </xdr:from>
    <xdr:to>
      <xdr:col>2</xdr:col>
      <xdr:colOff>0</xdr:colOff>
      <xdr:row>32</xdr:row>
      <xdr:rowOff>0</xdr:rowOff>
    </xdr:to>
    <xdr:sp>
      <xdr:nvSpPr>
        <xdr:cNvPr id="10" name="Line 4"/>
        <xdr:cNvSpPr>
          <a:spLocks/>
        </xdr:cNvSpPr>
      </xdr:nvSpPr>
      <xdr:spPr>
        <a:xfrm flipV="1">
          <a:off x="0" y="218694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32</xdr:row>
      <xdr:rowOff>0</xdr:rowOff>
    </xdr:from>
    <xdr:to>
      <xdr:col>1</xdr:col>
      <xdr:colOff>0</xdr:colOff>
      <xdr:row>32</xdr:row>
      <xdr:rowOff>0</xdr:rowOff>
    </xdr:to>
    <xdr:sp>
      <xdr:nvSpPr>
        <xdr:cNvPr id="11" name="Line 3"/>
        <xdr:cNvSpPr>
          <a:spLocks/>
        </xdr:cNvSpPr>
      </xdr:nvSpPr>
      <xdr:spPr>
        <a:xfrm flipV="1">
          <a:off x="0" y="21869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32</xdr:row>
      <xdr:rowOff>0</xdr:rowOff>
    </xdr:from>
    <xdr:to>
      <xdr:col>2</xdr:col>
      <xdr:colOff>0</xdr:colOff>
      <xdr:row>32</xdr:row>
      <xdr:rowOff>0</xdr:rowOff>
    </xdr:to>
    <xdr:sp>
      <xdr:nvSpPr>
        <xdr:cNvPr id="12" name="Line 4"/>
        <xdr:cNvSpPr>
          <a:spLocks/>
        </xdr:cNvSpPr>
      </xdr:nvSpPr>
      <xdr:spPr>
        <a:xfrm flipV="1">
          <a:off x="0" y="218694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30</xdr:row>
      <xdr:rowOff>0</xdr:rowOff>
    </xdr:from>
    <xdr:to>
      <xdr:col>1</xdr:col>
      <xdr:colOff>0</xdr:colOff>
      <xdr:row>30</xdr:row>
      <xdr:rowOff>0</xdr:rowOff>
    </xdr:to>
    <xdr:sp>
      <xdr:nvSpPr>
        <xdr:cNvPr id="13" name="Line 3"/>
        <xdr:cNvSpPr>
          <a:spLocks/>
        </xdr:cNvSpPr>
      </xdr:nvSpPr>
      <xdr:spPr>
        <a:xfrm flipV="1">
          <a:off x="0" y="209169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30</xdr:row>
      <xdr:rowOff>0</xdr:rowOff>
    </xdr:from>
    <xdr:to>
      <xdr:col>2</xdr:col>
      <xdr:colOff>0</xdr:colOff>
      <xdr:row>30</xdr:row>
      <xdr:rowOff>0</xdr:rowOff>
    </xdr:to>
    <xdr:sp>
      <xdr:nvSpPr>
        <xdr:cNvPr id="14" name="Line 4"/>
        <xdr:cNvSpPr>
          <a:spLocks/>
        </xdr:cNvSpPr>
      </xdr:nvSpPr>
      <xdr:spPr>
        <a:xfrm flipV="1">
          <a:off x="0" y="209169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30</xdr:row>
      <xdr:rowOff>0</xdr:rowOff>
    </xdr:from>
    <xdr:to>
      <xdr:col>1</xdr:col>
      <xdr:colOff>0</xdr:colOff>
      <xdr:row>30</xdr:row>
      <xdr:rowOff>0</xdr:rowOff>
    </xdr:to>
    <xdr:sp>
      <xdr:nvSpPr>
        <xdr:cNvPr id="15" name="Line 3"/>
        <xdr:cNvSpPr>
          <a:spLocks/>
        </xdr:cNvSpPr>
      </xdr:nvSpPr>
      <xdr:spPr>
        <a:xfrm flipV="1">
          <a:off x="0" y="209169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30</xdr:row>
      <xdr:rowOff>0</xdr:rowOff>
    </xdr:from>
    <xdr:to>
      <xdr:col>2</xdr:col>
      <xdr:colOff>0</xdr:colOff>
      <xdr:row>30</xdr:row>
      <xdr:rowOff>0</xdr:rowOff>
    </xdr:to>
    <xdr:sp>
      <xdr:nvSpPr>
        <xdr:cNvPr id="16" name="Line 4"/>
        <xdr:cNvSpPr>
          <a:spLocks/>
        </xdr:cNvSpPr>
      </xdr:nvSpPr>
      <xdr:spPr>
        <a:xfrm flipV="1">
          <a:off x="0" y="209169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34</xdr:row>
      <xdr:rowOff>0</xdr:rowOff>
    </xdr:from>
    <xdr:to>
      <xdr:col>1</xdr:col>
      <xdr:colOff>0</xdr:colOff>
      <xdr:row>34</xdr:row>
      <xdr:rowOff>0</xdr:rowOff>
    </xdr:to>
    <xdr:sp>
      <xdr:nvSpPr>
        <xdr:cNvPr id="17" name="Line 3"/>
        <xdr:cNvSpPr>
          <a:spLocks/>
        </xdr:cNvSpPr>
      </xdr:nvSpPr>
      <xdr:spPr>
        <a:xfrm flipV="1">
          <a:off x="0" y="233172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34</xdr:row>
      <xdr:rowOff>0</xdr:rowOff>
    </xdr:from>
    <xdr:to>
      <xdr:col>2</xdr:col>
      <xdr:colOff>0</xdr:colOff>
      <xdr:row>34</xdr:row>
      <xdr:rowOff>0</xdr:rowOff>
    </xdr:to>
    <xdr:sp>
      <xdr:nvSpPr>
        <xdr:cNvPr id="18" name="Line 4"/>
        <xdr:cNvSpPr>
          <a:spLocks/>
        </xdr:cNvSpPr>
      </xdr:nvSpPr>
      <xdr:spPr>
        <a:xfrm flipV="1">
          <a:off x="0" y="233172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34</xdr:row>
      <xdr:rowOff>0</xdr:rowOff>
    </xdr:from>
    <xdr:to>
      <xdr:col>1</xdr:col>
      <xdr:colOff>0</xdr:colOff>
      <xdr:row>34</xdr:row>
      <xdr:rowOff>0</xdr:rowOff>
    </xdr:to>
    <xdr:sp>
      <xdr:nvSpPr>
        <xdr:cNvPr id="19" name="Line 3"/>
        <xdr:cNvSpPr>
          <a:spLocks/>
        </xdr:cNvSpPr>
      </xdr:nvSpPr>
      <xdr:spPr>
        <a:xfrm flipV="1">
          <a:off x="0" y="233172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34</xdr:row>
      <xdr:rowOff>0</xdr:rowOff>
    </xdr:from>
    <xdr:to>
      <xdr:col>2</xdr:col>
      <xdr:colOff>0</xdr:colOff>
      <xdr:row>34</xdr:row>
      <xdr:rowOff>0</xdr:rowOff>
    </xdr:to>
    <xdr:sp>
      <xdr:nvSpPr>
        <xdr:cNvPr id="20" name="Line 4"/>
        <xdr:cNvSpPr>
          <a:spLocks/>
        </xdr:cNvSpPr>
      </xdr:nvSpPr>
      <xdr:spPr>
        <a:xfrm flipV="1">
          <a:off x="0" y="233172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33</xdr:row>
      <xdr:rowOff>0</xdr:rowOff>
    </xdr:from>
    <xdr:to>
      <xdr:col>1</xdr:col>
      <xdr:colOff>0</xdr:colOff>
      <xdr:row>33</xdr:row>
      <xdr:rowOff>0</xdr:rowOff>
    </xdr:to>
    <xdr:sp>
      <xdr:nvSpPr>
        <xdr:cNvPr id="21" name="Line 3"/>
        <xdr:cNvSpPr>
          <a:spLocks/>
        </xdr:cNvSpPr>
      </xdr:nvSpPr>
      <xdr:spPr>
        <a:xfrm flipV="1">
          <a:off x="0" y="227933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33</xdr:row>
      <xdr:rowOff>0</xdr:rowOff>
    </xdr:from>
    <xdr:to>
      <xdr:col>2</xdr:col>
      <xdr:colOff>0</xdr:colOff>
      <xdr:row>33</xdr:row>
      <xdr:rowOff>0</xdr:rowOff>
    </xdr:to>
    <xdr:sp>
      <xdr:nvSpPr>
        <xdr:cNvPr id="22" name="Line 4"/>
        <xdr:cNvSpPr>
          <a:spLocks/>
        </xdr:cNvSpPr>
      </xdr:nvSpPr>
      <xdr:spPr>
        <a:xfrm flipV="1">
          <a:off x="0" y="22793325"/>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33</xdr:row>
      <xdr:rowOff>0</xdr:rowOff>
    </xdr:from>
    <xdr:to>
      <xdr:col>1</xdr:col>
      <xdr:colOff>0</xdr:colOff>
      <xdr:row>33</xdr:row>
      <xdr:rowOff>0</xdr:rowOff>
    </xdr:to>
    <xdr:sp>
      <xdr:nvSpPr>
        <xdr:cNvPr id="23" name="Line 3"/>
        <xdr:cNvSpPr>
          <a:spLocks/>
        </xdr:cNvSpPr>
      </xdr:nvSpPr>
      <xdr:spPr>
        <a:xfrm flipV="1">
          <a:off x="0" y="227933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33</xdr:row>
      <xdr:rowOff>0</xdr:rowOff>
    </xdr:from>
    <xdr:to>
      <xdr:col>2</xdr:col>
      <xdr:colOff>0</xdr:colOff>
      <xdr:row>33</xdr:row>
      <xdr:rowOff>0</xdr:rowOff>
    </xdr:to>
    <xdr:sp>
      <xdr:nvSpPr>
        <xdr:cNvPr id="24" name="Line 4"/>
        <xdr:cNvSpPr>
          <a:spLocks/>
        </xdr:cNvSpPr>
      </xdr:nvSpPr>
      <xdr:spPr>
        <a:xfrm flipV="1">
          <a:off x="0" y="22793325"/>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36</xdr:row>
      <xdr:rowOff>0</xdr:rowOff>
    </xdr:from>
    <xdr:to>
      <xdr:col>2</xdr:col>
      <xdr:colOff>0</xdr:colOff>
      <xdr:row>36</xdr:row>
      <xdr:rowOff>0</xdr:rowOff>
    </xdr:to>
    <xdr:sp>
      <xdr:nvSpPr>
        <xdr:cNvPr id="25" name="Line 4"/>
        <xdr:cNvSpPr>
          <a:spLocks/>
        </xdr:cNvSpPr>
      </xdr:nvSpPr>
      <xdr:spPr>
        <a:xfrm flipV="1">
          <a:off x="304800" y="2447925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36</xdr:row>
      <xdr:rowOff>0</xdr:rowOff>
    </xdr:from>
    <xdr:to>
      <xdr:col>2</xdr:col>
      <xdr:colOff>0</xdr:colOff>
      <xdr:row>36</xdr:row>
      <xdr:rowOff>0</xdr:rowOff>
    </xdr:to>
    <xdr:sp>
      <xdr:nvSpPr>
        <xdr:cNvPr id="26" name="Line 4"/>
        <xdr:cNvSpPr>
          <a:spLocks/>
        </xdr:cNvSpPr>
      </xdr:nvSpPr>
      <xdr:spPr>
        <a:xfrm flipV="1">
          <a:off x="304800" y="2447925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36</xdr:row>
      <xdr:rowOff>0</xdr:rowOff>
    </xdr:from>
    <xdr:to>
      <xdr:col>2</xdr:col>
      <xdr:colOff>0</xdr:colOff>
      <xdr:row>36</xdr:row>
      <xdr:rowOff>0</xdr:rowOff>
    </xdr:to>
    <xdr:sp>
      <xdr:nvSpPr>
        <xdr:cNvPr id="27" name="Line 4"/>
        <xdr:cNvSpPr>
          <a:spLocks/>
        </xdr:cNvSpPr>
      </xdr:nvSpPr>
      <xdr:spPr>
        <a:xfrm flipV="1">
          <a:off x="304800" y="2447925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36</xdr:row>
      <xdr:rowOff>0</xdr:rowOff>
    </xdr:from>
    <xdr:to>
      <xdr:col>2</xdr:col>
      <xdr:colOff>0</xdr:colOff>
      <xdr:row>36</xdr:row>
      <xdr:rowOff>0</xdr:rowOff>
    </xdr:to>
    <xdr:sp>
      <xdr:nvSpPr>
        <xdr:cNvPr id="28" name="Line 4"/>
        <xdr:cNvSpPr>
          <a:spLocks/>
        </xdr:cNvSpPr>
      </xdr:nvSpPr>
      <xdr:spPr>
        <a:xfrm flipV="1">
          <a:off x="304800" y="2447925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37</xdr:row>
      <xdr:rowOff>0</xdr:rowOff>
    </xdr:from>
    <xdr:to>
      <xdr:col>2</xdr:col>
      <xdr:colOff>0</xdr:colOff>
      <xdr:row>37</xdr:row>
      <xdr:rowOff>0</xdr:rowOff>
    </xdr:to>
    <xdr:sp>
      <xdr:nvSpPr>
        <xdr:cNvPr id="29" name="Line 4"/>
        <xdr:cNvSpPr>
          <a:spLocks/>
        </xdr:cNvSpPr>
      </xdr:nvSpPr>
      <xdr:spPr>
        <a:xfrm flipV="1">
          <a:off x="304800" y="256032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37</xdr:row>
      <xdr:rowOff>0</xdr:rowOff>
    </xdr:from>
    <xdr:to>
      <xdr:col>2</xdr:col>
      <xdr:colOff>0</xdr:colOff>
      <xdr:row>37</xdr:row>
      <xdr:rowOff>0</xdr:rowOff>
    </xdr:to>
    <xdr:sp>
      <xdr:nvSpPr>
        <xdr:cNvPr id="30" name="Line 4"/>
        <xdr:cNvSpPr>
          <a:spLocks/>
        </xdr:cNvSpPr>
      </xdr:nvSpPr>
      <xdr:spPr>
        <a:xfrm flipV="1">
          <a:off x="304800" y="256032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2</xdr:col>
      <xdr:colOff>0</xdr:colOff>
      <xdr:row>35</xdr:row>
      <xdr:rowOff>0</xdr:rowOff>
    </xdr:to>
    <xdr:sp>
      <xdr:nvSpPr>
        <xdr:cNvPr id="31" name="Line 4"/>
        <xdr:cNvSpPr>
          <a:spLocks/>
        </xdr:cNvSpPr>
      </xdr:nvSpPr>
      <xdr:spPr>
        <a:xfrm flipV="1">
          <a:off x="304800" y="23822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2</xdr:col>
      <xdr:colOff>0</xdr:colOff>
      <xdr:row>35</xdr:row>
      <xdr:rowOff>0</xdr:rowOff>
    </xdr:to>
    <xdr:sp>
      <xdr:nvSpPr>
        <xdr:cNvPr id="32" name="Line 4"/>
        <xdr:cNvSpPr>
          <a:spLocks/>
        </xdr:cNvSpPr>
      </xdr:nvSpPr>
      <xdr:spPr>
        <a:xfrm flipV="1">
          <a:off x="304800" y="23822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2</xdr:col>
      <xdr:colOff>0</xdr:colOff>
      <xdr:row>35</xdr:row>
      <xdr:rowOff>0</xdr:rowOff>
    </xdr:to>
    <xdr:sp>
      <xdr:nvSpPr>
        <xdr:cNvPr id="33" name="Line 4"/>
        <xdr:cNvSpPr>
          <a:spLocks/>
        </xdr:cNvSpPr>
      </xdr:nvSpPr>
      <xdr:spPr>
        <a:xfrm flipV="1">
          <a:off x="304800" y="23822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2</xdr:col>
      <xdr:colOff>0</xdr:colOff>
      <xdr:row>35</xdr:row>
      <xdr:rowOff>0</xdr:rowOff>
    </xdr:to>
    <xdr:sp>
      <xdr:nvSpPr>
        <xdr:cNvPr id="34" name="Line 4"/>
        <xdr:cNvSpPr>
          <a:spLocks/>
        </xdr:cNvSpPr>
      </xdr:nvSpPr>
      <xdr:spPr>
        <a:xfrm flipV="1">
          <a:off x="304800" y="23822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36</xdr:row>
      <xdr:rowOff>0</xdr:rowOff>
    </xdr:from>
    <xdr:to>
      <xdr:col>2</xdr:col>
      <xdr:colOff>0</xdr:colOff>
      <xdr:row>36</xdr:row>
      <xdr:rowOff>0</xdr:rowOff>
    </xdr:to>
    <xdr:sp>
      <xdr:nvSpPr>
        <xdr:cNvPr id="35" name="Line 4"/>
        <xdr:cNvSpPr>
          <a:spLocks/>
        </xdr:cNvSpPr>
      </xdr:nvSpPr>
      <xdr:spPr>
        <a:xfrm flipV="1">
          <a:off x="304800" y="2447925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36</xdr:row>
      <xdr:rowOff>0</xdr:rowOff>
    </xdr:from>
    <xdr:to>
      <xdr:col>2</xdr:col>
      <xdr:colOff>0</xdr:colOff>
      <xdr:row>36</xdr:row>
      <xdr:rowOff>0</xdr:rowOff>
    </xdr:to>
    <xdr:sp>
      <xdr:nvSpPr>
        <xdr:cNvPr id="36" name="Line 4"/>
        <xdr:cNvSpPr>
          <a:spLocks/>
        </xdr:cNvSpPr>
      </xdr:nvSpPr>
      <xdr:spPr>
        <a:xfrm flipV="1">
          <a:off x="304800" y="2447925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3</xdr:col>
      <xdr:colOff>0</xdr:colOff>
      <xdr:row>35</xdr:row>
      <xdr:rowOff>0</xdr:rowOff>
    </xdr:to>
    <xdr:sp>
      <xdr:nvSpPr>
        <xdr:cNvPr id="1" name="Line 7"/>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2" name="Line 8"/>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3" name="Line 9"/>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4" name="Line 10"/>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5" name="Line 7"/>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6" name="Line 8"/>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7" name="Line 9"/>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8" name="Line 10"/>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9" name="Line 7"/>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10" name="Line 8"/>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11" name="Line 9"/>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12" name="Line 10"/>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13" name="Line 7"/>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14" name="Line 8"/>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15" name="Line 9"/>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16" name="Line 10"/>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17" name="Line 7"/>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18" name="Line 8"/>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3</xdr:col>
      <xdr:colOff>0</xdr:colOff>
      <xdr:row>35</xdr:row>
      <xdr:rowOff>0</xdr:rowOff>
    </xdr:to>
    <xdr:sp>
      <xdr:nvSpPr>
        <xdr:cNvPr id="19" name="Line 9"/>
        <xdr:cNvSpPr>
          <a:spLocks/>
        </xdr:cNvSpPr>
      </xdr:nvSpPr>
      <xdr:spPr>
        <a:xfrm flipV="1">
          <a:off x="247650" y="153543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35</xdr:row>
      <xdr:rowOff>0</xdr:rowOff>
    </xdr:from>
    <xdr:to>
      <xdr:col>4</xdr:col>
      <xdr:colOff>0</xdr:colOff>
      <xdr:row>35</xdr:row>
      <xdr:rowOff>0</xdr:rowOff>
    </xdr:to>
    <xdr:sp>
      <xdr:nvSpPr>
        <xdr:cNvPr id="20" name="Line 10"/>
        <xdr:cNvSpPr>
          <a:spLocks/>
        </xdr:cNvSpPr>
      </xdr:nvSpPr>
      <xdr:spPr>
        <a:xfrm flipV="1">
          <a:off x="247650" y="1535430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zoomScale="90" zoomScaleNormal="90" zoomScalePageLayoutView="0" workbookViewId="0" topLeftCell="A1">
      <selection activeCell="E10" sqref="E10"/>
    </sheetView>
  </sheetViews>
  <sheetFormatPr defaultColWidth="9.00390625" defaultRowHeight="27.75" customHeight="1"/>
  <cols>
    <col min="1" max="1" width="4.75390625" style="135" customWidth="1"/>
    <col min="2" max="2" width="37.375" style="108" customWidth="1"/>
    <col min="3" max="3" width="14.50390625" style="136" customWidth="1"/>
    <col min="4" max="4" width="13.25390625" style="137" customWidth="1"/>
    <col min="5" max="5" width="15.625" style="137" customWidth="1"/>
    <col min="6" max="6" width="16.875" style="138" customWidth="1"/>
    <col min="7" max="7" width="19.50390625" style="108" customWidth="1"/>
    <col min="8" max="8" width="14.75390625" style="108" customWidth="1"/>
    <col min="9" max="9" width="10.75390625" style="108" customWidth="1"/>
    <col min="10" max="16384" width="9.00390625" style="91" customWidth="1"/>
  </cols>
  <sheetData>
    <row r="1" spans="1:9" ht="19.5">
      <c r="A1" s="279" t="s">
        <v>242</v>
      </c>
      <c r="B1" s="279"/>
      <c r="C1" s="279"/>
      <c r="D1" s="279"/>
      <c r="E1" s="279"/>
      <c r="F1" s="279"/>
      <c r="G1" s="279"/>
      <c r="H1" s="279"/>
      <c r="I1" s="279"/>
    </row>
    <row r="2" spans="1:9" ht="129.75" customHeight="1">
      <c r="A2" s="286" t="s">
        <v>66</v>
      </c>
      <c r="B2" s="287"/>
      <c r="C2" s="92" t="s">
        <v>98</v>
      </c>
      <c r="D2" s="92" t="s">
        <v>234</v>
      </c>
      <c r="E2" s="92" t="s">
        <v>100</v>
      </c>
      <c r="F2" s="92" t="s">
        <v>102</v>
      </c>
      <c r="G2" s="93" t="s">
        <v>67</v>
      </c>
      <c r="H2" s="94" t="s">
        <v>107</v>
      </c>
      <c r="I2" s="95" t="s">
        <v>68</v>
      </c>
    </row>
    <row r="3" spans="1:9" s="99" customFormat="1" ht="33" customHeight="1">
      <c r="A3" s="288" t="s">
        <v>69</v>
      </c>
      <c r="B3" s="289"/>
      <c r="C3" s="96">
        <f>SUM(C4:C16)</f>
        <v>860000</v>
      </c>
      <c r="D3" s="96">
        <f>SUM(D4:D14)</f>
        <v>0</v>
      </c>
      <c r="E3" s="96">
        <f>SUM(E4:E15)</f>
        <v>0</v>
      </c>
      <c r="F3" s="96"/>
      <c r="G3" s="97"/>
      <c r="H3" s="97"/>
      <c r="I3" s="98"/>
    </row>
    <row r="4" spans="1:9" ht="27" customHeight="1">
      <c r="A4" s="100">
        <v>1</v>
      </c>
      <c r="B4" s="101" t="s">
        <v>70</v>
      </c>
      <c r="C4" s="102">
        <v>17000</v>
      </c>
      <c r="D4" s="103"/>
      <c r="E4" s="103"/>
      <c r="F4" s="104"/>
      <c r="G4" s="105"/>
      <c r="H4" s="106"/>
      <c r="I4" s="105"/>
    </row>
    <row r="5" spans="1:9" ht="31.5" customHeight="1">
      <c r="A5" s="100">
        <v>2</v>
      </c>
      <c r="B5" s="101" t="s">
        <v>71</v>
      </c>
      <c r="C5" s="102">
        <v>33000</v>
      </c>
      <c r="D5" s="103"/>
      <c r="E5" s="103"/>
      <c r="F5" s="104"/>
      <c r="G5" s="105"/>
      <c r="H5" s="106"/>
      <c r="I5" s="105"/>
    </row>
    <row r="6" spans="1:9" ht="30" customHeight="1">
      <c r="A6" s="100">
        <v>3</v>
      </c>
      <c r="B6" s="101" t="s">
        <v>72</v>
      </c>
      <c r="C6" s="102">
        <v>30000</v>
      </c>
      <c r="D6" s="103"/>
      <c r="E6" s="103"/>
      <c r="F6" s="104"/>
      <c r="G6" s="105"/>
      <c r="H6" s="106"/>
      <c r="I6" s="105"/>
    </row>
    <row r="7" spans="1:9" s="108" customFormat="1" ht="26.25" customHeight="1">
      <c r="A7" s="100">
        <v>4</v>
      </c>
      <c r="B7" s="101" t="s">
        <v>73</v>
      </c>
      <c r="C7" s="107">
        <v>40000</v>
      </c>
      <c r="D7" s="103"/>
      <c r="E7" s="103"/>
      <c r="F7" s="104"/>
      <c r="G7" s="105"/>
      <c r="H7" s="106"/>
      <c r="I7" s="105"/>
    </row>
    <row r="8" spans="1:9" s="108" customFormat="1" ht="28.5" customHeight="1">
      <c r="A8" s="100">
        <v>5</v>
      </c>
      <c r="B8" s="101" t="s">
        <v>61</v>
      </c>
      <c r="C8" s="107">
        <v>8800</v>
      </c>
      <c r="D8" s="103"/>
      <c r="E8" s="103"/>
      <c r="F8" s="104"/>
      <c r="G8" s="105"/>
      <c r="H8" s="106"/>
      <c r="I8" s="105"/>
    </row>
    <row r="9" spans="1:9" s="108" customFormat="1" ht="28.5" customHeight="1">
      <c r="A9" s="100">
        <v>6</v>
      </c>
      <c r="B9" s="101" t="s">
        <v>40</v>
      </c>
      <c r="C9" s="107">
        <v>16000</v>
      </c>
      <c r="D9" s="103"/>
      <c r="E9" s="103"/>
      <c r="F9" s="104"/>
      <c r="G9" s="105"/>
      <c r="H9" s="106"/>
      <c r="I9" s="105"/>
    </row>
    <row r="10" spans="1:9" ht="32.25" customHeight="1">
      <c r="A10" s="100">
        <v>7</v>
      </c>
      <c r="B10" s="101" t="s">
        <v>62</v>
      </c>
      <c r="C10" s="102">
        <v>136000</v>
      </c>
      <c r="D10" s="103"/>
      <c r="E10" s="103"/>
      <c r="F10" s="104"/>
      <c r="G10" s="105"/>
      <c r="H10" s="106"/>
      <c r="I10" s="105"/>
    </row>
    <row r="11" spans="1:9" ht="51" customHeight="1">
      <c r="A11" s="100">
        <v>8</v>
      </c>
      <c r="B11" s="101" t="s">
        <v>63</v>
      </c>
      <c r="C11" s="102">
        <v>200000</v>
      </c>
      <c r="D11" s="103"/>
      <c r="E11" s="103"/>
      <c r="F11" s="104"/>
      <c r="G11" s="105"/>
      <c r="H11" s="106"/>
      <c r="I11" s="105"/>
    </row>
    <row r="12" spans="1:9" ht="44.25" customHeight="1">
      <c r="A12" s="100">
        <v>9</v>
      </c>
      <c r="B12" s="109" t="s">
        <v>64</v>
      </c>
      <c r="C12" s="110">
        <v>60000</v>
      </c>
      <c r="D12" s="103"/>
      <c r="E12" s="103"/>
      <c r="F12" s="104"/>
      <c r="G12" s="105"/>
      <c r="H12" s="106"/>
      <c r="I12" s="105"/>
    </row>
    <row r="13" spans="1:9" ht="97.5">
      <c r="A13" s="100">
        <v>10</v>
      </c>
      <c r="B13" s="111" t="s">
        <v>108</v>
      </c>
      <c r="C13" s="112">
        <v>36000</v>
      </c>
      <c r="D13" s="113"/>
      <c r="E13" s="113"/>
      <c r="F13" s="114"/>
      <c r="G13" s="115"/>
      <c r="H13" s="106"/>
      <c r="I13" s="105"/>
    </row>
    <row r="14" spans="1:9" ht="55.5" customHeight="1">
      <c r="A14" s="100">
        <v>11</v>
      </c>
      <c r="B14" s="226" t="s">
        <v>109</v>
      </c>
      <c r="C14" s="116">
        <v>56400</v>
      </c>
      <c r="D14" s="118"/>
      <c r="E14" s="118"/>
      <c r="F14" s="117"/>
      <c r="G14" s="119"/>
      <c r="H14" s="106"/>
      <c r="I14" s="105"/>
    </row>
    <row r="15" spans="1:9" s="120" customFormat="1" ht="36.75" customHeight="1">
      <c r="A15" s="100">
        <v>12</v>
      </c>
      <c r="B15" s="121" t="s">
        <v>74</v>
      </c>
      <c r="C15" s="211">
        <v>76800</v>
      </c>
      <c r="D15" s="212"/>
      <c r="E15" s="212"/>
      <c r="F15" s="117"/>
      <c r="G15" s="119"/>
      <c r="H15" s="106"/>
      <c r="I15" s="105"/>
    </row>
    <row r="16" spans="1:9" s="120" customFormat="1" ht="44.25" customHeight="1">
      <c r="A16" s="100">
        <v>13</v>
      </c>
      <c r="B16" s="210" t="s">
        <v>75</v>
      </c>
      <c r="C16" s="112">
        <v>150000</v>
      </c>
      <c r="D16" s="113">
        <v>0</v>
      </c>
      <c r="E16" s="113">
        <v>0</v>
      </c>
      <c r="F16" s="114"/>
      <c r="G16" s="115"/>
      <c r="H16" s="106"/>
      <c r="I16" s="105"/>
    </row>
    <row r="17" spans="1:9" s="133" customFormat="1" ht="22.5" customHeight="1">
      <c r="A17" s="122"/>
      <c r="B17" s="227"/>
      <c r="C17" s="124"/>
      <c r="D17" s="125"/>
      <c r="E17" s="125"/>
      <c r="F17" s="126"/>
      <c r="G17" s="123"/>
      <c r="H17" s="127"/>
      <c r="I17" s="127"/>
    </row>
    <row r="18" spans="2:9" s="128" customFormat="1" ht="48.75" customHeight="1">
      <c r="B18" s="228" t="s">
        <v>111</v>
      </c>
      <c r="C18" s="129"/>
      <c r="D18" s="129"/>
      <c r="E18" s="129" t="s">
        <v>76</v>
      </c>
      <c r="F18" s="130"/>
      <c r="G18" s="131"/>
      <c r="H18" s="132"/>
      <c r="I18" s="132"/>
    </row>
    <row r="19" spans="1:9" s="134" customFormat="1" ht="71.25" customHeight="1">
      <c r="A19" s="283" t="s">
        <v>110</v>
      </c>
      <c r="B19" s="284"/>
      <c r="C19" s="284"/>
      <c r="D19" s="284"/>
      <c r="E19" s="284"/>
      <c r="F19" s="284"/>
      <c r="G19" s="284"/>
      <c r="H19" s="284"/>
      <c r="I19" s="285"/>
    </row>
    <row r="20" spans="1:9" ht="89.25" customHeight="1">
      <c r="A20" s="280" t="s">
        <v>77</v>
      </c>
      <c r="B20" s="281"/>
      <c r="C20" s="281"/>
      <c r="D20" s="281"/>
      <c r="E20" s="281"/>
      <c r="F20" s="281"/>
      <c r="G20" s="281"/>
      <c r="H20" s="281"/>
      <c r="I20" s="282"/>
    </row>
  </sheetData>
  <sheetProtection/>
  <mergeCells count="5">
    <mergeCell ref="A1:I1"/>
    <mergeCell ref="A20:I20"/>
    <mergeCell ref="A19:I19"/>
    <mergeCell ref="A2:B2"/>
    <mergeCell ref="A3:B3"/>
  </mergeCells>
  <printOptions/>
  <pageMargins left="0.75" right="0.75" top="1" bottom="1" header="0.5" footer="0.5"/>
  <pageSetup fitToHeight="1" fitToWidth="1" horizontalDpi="600" verticalDpi="600" orientation="portrait" paperSize="9" scale="58" r:id="rId1"/>
  <headerFooter alignWithMargins="0">
    <oddFooter>&amp;C第 &amp;P 頁，共 &amp;N 頁</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zoomScale="90" zoomScaleNormal="90" zoomScalePageLayoutView="0" workbookViewId="0" topLeftCell="A1">
      <selection activeCell="E10" sqref="E10"/>
    </sheetView>
  </sheetViews>
  <sheetFormatPr defaultColWidth="8.875" defaultRowHeight="16.5"/>
  <cols>
    <col min="1" max="1" width="5.375" style="0" customWidth="1"/>
    <col min="2" max="2" width="26.375" style="0" customWidth="1"/>
    <col min="3" max="3" width="15.375" style="0" bestFit="1" customWidth="1"/>
    <col min="4" max="4" width="13.875" style="0" customWidth="1"/>
    <col min="5" max="5" width="13.25390625" style="0" customWidth="1"/>
    <col min="6" max="6" width="17.125" style="0" customWidth="1"/>
    <col min="7" max="7" width="22.375" style="33" customWidth="1"/>
    <col min="8" max="8" width="17.125" style="0" customWidth="1"/>
  </cols>
  <sheetData>
    <row r="1" spans="1:10" s="6" customFormat="1" ht="27.75" customHeight="1">
      <c r="A1" s="25" t="s">
        <v>243</v>
      </c>
      <c r="B1" s="2"/>
      <c r="C1" s="1"/>
      <c r="D1" s="3"/>
      <c r="E1" s="3"/>
      <c r="F1" s="4" t="s">
        <v>9</v>
      </c>
      <c r="G1" s="68"/>
      <c r="H1" s="5"/>
      <c r="I1" s="185"/>
      <c r="J1" s="185"/>
    </row>
    <row r="2" spans="1:8" s="6" customFormat="1" ht="147" customHeight="1">
      <c r="A2" s="292" t="s">
        <v>33</v>
      </c>
      <c r="B2" s="293"/>
      <c r="C2" s="92" t="s">
        <v>99</v>
      </c>
      <c r="D2" s="7" t="s">
        <v>237</v>
      </c>
      <c r="E2" s="92" t="s">
        <v>101</v>
      </c>
      <c r="F2" s="224" t="s">
        <v>103</v>
      </c>
      <c r="G2" s="67" t="s">
        <v>34</v>
      </c>
      <c r="H2" s="77" t="s">
        <v>105</v>
      </c>
    </row>
    <row r="3" spans="1:8" s="6" customFormat="1" ht="33" customHeight="1">
      <c r="A3" s="294" t="s">
        <v>59</v>
      </c>
      <c r="B3" s="295"/>
      <c r="C3" s="186">
        <f aca="true" t="shared" si="0" ref="C3:H3">SUM(C4:C15)</f>
        <v>4656000</v>
      </c>
      <c r="D3" s="186">
        <f t="shared" si="0"/>
        <v>0</v>
      </c>
      <c r="E3" s="186">
        <f t="shared" si="0"/>
        <v>0</v>
      </c>
      <c r="F3" s="186">
        <f t="shared" si="0"/>
        <v>0</v>
      </c>
      <c r="G3" s="186">
        <f t="shared" si="0"/>
        <v>0</v>
      </c>
      <c r="H3" s="186">
        <f t="shared" si="0"/>
        <v>0</v>
      </c>
    </row>
    <row r="4" spans="1:8" s="6" customFormat="1" ht="27" customHeight="1">
      <c r="A4" s="100">
        <v>1</v>
      </c>
      <c r="B4" s="258" t="s">
        <v>197</v>
      </c>
      <c r="C4" s="259">
        <v>83000</v>
      </c>
      <c r="D4" s="187"/>
      <c r="E4" s="188"/>
      <c r="F4" s="189"/>
      <c r="G4" s="23"/>
      <c r="H4" s="75"/>
    </row>
    <row r="5" spans="1:8" s="6" customFormat="1" ht="45.75" customHeight="1">
      <c r="A5" s="100">
        <v>2</v>
      </c>
      <c r="B5" s="258" t="s">
        <v>241</v>
      </c>
      <c r="C5" s="116">
        <f>350000+150000-80000</f>
        <v>420000</v>
      </c>
      <c r="D5" s="188"/>
      <c r="E5" s="188"/>
      <c r="F5" s="189"/>
      <c r="G5" s="23"/>
      <c r="H5" s="75"/>
    </row>
    <row r="6" spans="1:8" s="6" customFormat="1" ht="51" customHeight="1">
      <c r="A6" s="100">
        <v>3</v>
      </c>
      <c r="B6" s="258" t="s">
        <v>198</v>
      </c>
      <c r="C6" s="116">
        <v>200000</v>
      </c>
      <c r="D6" s="188"/>
      <c r="E6" s="188"/>
      <c r="F6" s="189"/>
      <c r="G6" s="23"/>
      <c r="H6" s="75"/>
    </row>
    <row r="7" spans="1:8" s="6" customFormat="1" ht="43.5" customHeight="1">
      <c r="A7" s="100">
        <v>4</v>
      </c>
      <c r="B7" s="260" t="s">
        <v>199</v>
      </c>
      <c r="C7" s="116">
        <v>30000</v>
      </c>
      <c r="D7" s="188"/>
      <c r="E7" s="188"/>
      <c r="F7" s="189"/>
      <c r="G7" s="23"/>
      <c r="H7" s="75"/>
    </row>
    <row r="8" spans="1:8" s="6" customFormat="1" ht="40.5" customHeight="1">
      <c r="A8" s="100">
        <v>5</v>
      </c>
      <c r="B8" s="260" t="s">
        <v>200</v>
      </c>
      <c r="C8" s="259">
        <v>980000</v>
      </c>
      <c r="D8" s="188"/>
      <c r="E8" s="188"/>
      <c r="F8" s="189"/>
      <c r="G8" s="75"/>
      <c r="H8" s="75"/>
    </row>
    <row r="9" spans="1:8" s="6" customFormat="1" ht="48.75" customHeight="1">
      <c r="A9" s="100">
        <v>6</v>
      </c>
      <c r="B9" s="260" t="s">
        <v>201</v>
      </c>
      <c r="C9" s="116">
        <v>380000</v>
      </c>
      <c r="D9" s="188"/>
      <c r="E9" s="188"/>
      <c r="F9" s="189"/>
      <c r="G9" s="23"/>
      <c r="H9" s="75"/>
    </row>
    <row r="10" spans="1:8" s="6" customFormat="1" ht="72.75" customHeight="1">
      <c r="A10" s="100">
        <v>7</v>
      </c>
      <c r="B10" s="260" t="s">
        <v>202</v>
      </c>
      <c r="C10" s="259">
        <v>269567</v>
      </c>
      <c r="D10" s="188"/>
      <c r="E10" s="188"/>
      <c r="F10" s="189"/>
      <c r="G10" s="23"/>
      <c r="H10" s="75"/>
    </row>
    <row r="11" spans="1:7" s="6" customFormat="1" ht="46.5" customHeight="1">
      <c r="A11" s="100">
        <v>8</v>
      </c>
      <c r="B11" s="260" t="s">
        <v>203</v>
      </c>
      <c r="C11" s="116">
        <f>1043433+50000+400000-150000</f>
        <v>1343433</v>
      </c>
      <c r="D11" s="188"/>
      <c r="E11" s="188"/>
      <c r="F11" s="189"/>
      <c r="G11" s="23"/>
    </row>
    <row r="12" spans="1:8" s="6" customFormat="1" ht="39" customHeight="1">
      <c r="A12" s="100">
        <v>9</v>
      </c>
      <c r="B12" s="54" t="s">
        <v>204</v>
      </c>
      <c r="C12" s="259">
        <v>50000</v>
      </c>
      <c r="D12" s="188"/>
      <c r="E12" s="188"/>
      <c r="F12" s="189"/>
      <c r="G12" s="23"/>
      <c r="H12" s="75"/>
    </row>
    <row r="13" spans="1:8" s="6" customFormat="1" ht="44.25" customHeight="1">
      <c r="A13" s="100">
        <v>10</v>
      </c>
      <c r="B13" s="54" t="s">
        <v>240</v>
      </c>
      <c r="C13" s="116">
        <v>900000</v>
      </c>
      <c r="D13" s="188"/>
      <c r="E13" s="188"/>
      <c r="F13" s="189"/>
      <c r="G13" s="23"/>
      <c r="H13" s="75"/>
    </row>
    <row r="14" spans="1:8" s="6" customFormat="1" ht="47.25" customHeight="1">
      <c r="A14" s="23"/>
      <c r="B14" s="54"/>
      <c r="C14" s="187"/>
      <c r="D14" s="188"/>
      <c r="E14" s="190"/>
      <c r="F14" s="187"/>
      <c r="G14" s="23"/>
      <c r="H14" s="75"/>
    </row>
    <row r="15" spans="1:8" s="39" customFormat="1" ht="36.75" customHeight="1">
      <c r="A15" s="23"/>
      <c r="B15" s="73" t="s">
        <v>36</v>
      </c>
      <c r="C15" s="191" t="s">
        <v>60</v>
      </c>
      <c r="D15" s="72"/>
      <c r="E15" s="72" t="s">
        <v>37</v>
      </c>
      <c r="F15" s="72"/>
      <c r="G15" s="69"/>
      <c r="H15" s="76"/>
    </row>
    <row r="16" spans="1:8" s="35" customFormat="1" ht="82.5" customHeight="1">
      <c r="A16" s="283" t="s">
        <v>110</v>
      </c>
      <c r="B16" s="284"/>
      <c r="C16" s="284"/>
      <c r="D16" s="284"/>
      <c r="E16" s="284"/>
      <c r="F16" s="284"/>
      <c r="G16" s="284"/>
      <c r="H16" s="285"/>
    </row>
    <row r="17" spans="1:8" s="39" customFormat="1" ht="131.25" customHeight="1">
      <c r="A17" s="290" t="s">
        <v>38</v>
      </c>
      <c r="B17" s="318"/>
      <c r="C17" s="318"/>
      <c r="D17" s="318"/>
      <c r="E17" s="318"/>
      <c r="F17" s="318"/>
      <c r="G17" s="318"/>
      <c r="H17" s="317"/>
    </row>
  </sheetData>
  <sheetProtection/>
  <mergeCells count="4">
    <mergeCell ref="A3:B3"/>
    <mergeCell ref="A2:B2"/>
    <mergeCell ref="A16:H16"/>
    <mergeCell ref="A17:H17"/>
  </mergeCells>
  <printOptions/>
  <pageMargins left="0.75" right="0.75" top="1" bottom="1" header="0.5" footer="0.5"/>
  <pageSetup fitToHeight="1" fitToWidth="1" horizontalDpi="600" verticalDpi="600" orientation="portrait" paperSize="9" scale="65" r:id="rId1"/>
  <headerFooter alignWithMargins="0">
    <oddFooter>&amp;C第 &amp;P 頁，共 &amp;N 頁</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E10" sqref="E10"/>
    </sheetView>
  </sheetViews>
  <sheetFormatPr defaultColWidth="9.00390625" defaultRowHeight="16.5"/>
  <cols>
    <col min="1" max="1" width="2.25390625" style="0" customWidth="1"/>
    <col min="2" max="2" width="22.50390625" style="0" customWidth="1"/>
    <col min="3" max="3" width="15.625" style="0" customWidth="1"/>
    <col min="4" max="4" width="17.875" style="0" customWidth="1"/>
    <col min="5" max="5" width="16.875" style="0" customWidth="1"/>
    <col min="6" max="6" width="16.625" style="0" customWidth="1"/>
    <col min="7" max="7" width="21.50390625" style="33" customWidth="1"/>
    <col min="8" max="8" width="19.50390625" style="0" customWidth="1"/>
  </cols>
  <sheetData>
    <row r="1" spans="1:11" s="6" customFormat="1" ht="27.75" customHeight="1">
      <c r="A1" s="25" t="s">
        <v>243</v>
      </c>
      <c r="B1" s="2"/>
      <c r="C1" s="1"/>
      <c r="D1" s="3"/>
      <c r="E1" s="3"/>
      <c r="F1" s="4" t="s">
        <v>9</v>
      </c>
      <c r="G1" s="68"/>
      <c r="H1" s="5"/>
      <c r="I1" s="5"/>
      <c r="J1" s="5"/>
      <c r="K1" s="5"/>
    </row>
    <row r="2" spans="1:8" s="6" customFormat="1" ht="110.25" customHeight="1">
      <c r="A2" s="292" t="s">
        <v>0</v>
      </c>
      <c r="B2" s="293"/>
      <c r="C2" s="92" t="s">
        <v>99</v>
      </c>
      <c r="D2" s="7" t="s">
        <v>235</v>
      </c>
      <c r="E2" s="92" t="s">
        <v>101</v>
      </c>
      <c r="F2" s="224" t="s">
        <v>103</v>
      </c>
      <c r="G2" s="67" t="s">
        <v>30</v>
      </c>
      <c r="H2" s="77" t="s">
        <v>105</v>
      </c>
    </row>
    <row r="3" spans="1:8" s="6" customFormat="1" ht="33" customHeight="1">
      <c r="A3" s="294" t="s">
        <v>8</v>
      </c>
      <c r="B3" s="295"/>
      <c r="C3" s="12">
        <f>SUM(C4:C9)</f>
        <v>410000</v>
      </c>
      <c r="D3" s="12">
        <f>SUM(D4:D9)</f>
        <v>0</v>
      </c>
      <c r="E3" s="12">
        <f>SUM(E4:E9)</f>
        <v>0</v>
      </c>
      <c r="F3" s="62"/>
      <c r="G3" s="62"/>
      <c r="H3" s="62">
        <f>SUM(H4:H9)</f>
        <v>0</v>
      </c>
    </row>
    <row r="4" spans="1:8" s="6" customFormat="1" ht="27" customHeight="1">
      <c r="A4" s="23">
        <v>1</v>
      </c>
      <c r="B4" s="24" t="s">
        <v>21</v>
      </c>
      <c r="C4" s="19">
        <v>70000</v>
      </c>
      <c r="D4" s="18"/>
      <c r="E4" s="18"/>
      <c r="F4" s="61"/>
      <c r="G4" s="23"/>
      <c r="H4" s="75"/>
    </row>
    <row r="5" spans="1:8" s="6" customFormat="1" ht="27" customHeight="1">
      <c r="A5" s="23">
        <v>2</v>
      </c>
      <c r="B5" s="10" t="s">
        <v>22</v>
      </c>
      <c r="C5" s="19">
        <v>120000</v>
      </c>
      <c r="D5" s="18"/>
      <c r="E5" s="18"/>
      <c r="F5" s="61"/>
      <c r="G5" s="23"/>
      <c r="H5" s="75"/>
    </row>
    <row r="6" spans="1:8" s="6" customFormat="1" ht="36.75" customHeight="1">
      <c r="A6" s="23">
        <v>3</v>
      </c>
      <c r="B6" s="10" t="s">
        <v>23</v>
      </c>
      <c r="C6" s="19">
        <v>100000</v>
      </c>
      <c r="D6" s="18"/>
      <c r="E6" s="18"/>
      <c r="F6" s="61"/>
      <c r="G6" s="23"/>
      <c r="H6" s="75"/>
    </row>
    <row r="7" spans="1:8" s="6" customFormat="1" ht="38.25" customHeight="1">
      <c r="A7" s="23">
        <v>4</v>
      </c>
      <c r="B7" s="53" t="s">
        <v>24</v>
      </c>
      <c r="C7" s="55">
        <v>58000</v>
      </c>
      <c r="D7" s="18"/>
      <c r="E7" s="56"/>
      <c r="F7" s="61"/>
      <c r="G7" s="23"/>
      <c r="H7" s="75"/>
    </row>
    <row r="8" spans="1:8" s="6" customFormat="1" ht="36.75" customHeight="1">
      <c r="A8" s="23">
        <v>5</v>
      </c>
      <c r="B8" s="10" t="s">
        <v>31</v>
      </c>
      <c r="C8" s="19">
        <v>30000</v>
      </c>
      <c r="D8" s="18"/>
      <c r="E8" s="18"/>
      <c r="F8" s="61"/>
      <c r="G8" s="23"/>
      <c r="H8" s="75"/>
    </row>
    <row r="9" spans="1:8" s="6" customFormat="1" ht="38.25" customHeight="1">
      <c r="A9" s="23">
        <v>6</v>
      </c>
      <c r="B9" s="53" t="s">
        <v>32</v>
      </c>
      <c r="C9" s="55">
        <v>32000</v>
      </c>
      <c r="D9" s="18"/>
      <c r="E9" s="56"/>
      <c r="F9" s="61"/>
      <c r="G9" s="23"/>
      <c r="H9" s="75"/>
    </row>
    <row r="10" spans="1:8" s="39" customFormat="1" ht="36.75" customHeight="1">
      <c r="A10" s="35"/>
      <c r="B10" s="36" t="s">
        <v>10</v>
      </c>
      <c r="C10" s="37"/>
      <c r="D10" s="38"/>
      <c r="E10" s="38" t="s">
        <v>11</v>
      </c>
      <c r="F10" s="38"/>
      <c r="G10" s="69"/>
      <c r="H10" s="76"/>
    </row>
    <row r="11" spans="1:8" s="35" customFormat="1" ht="82.5" customHeight="1">
      <c r="A11" s="283" t="s">
        <v>110</v>
      </c>
      <c r="B11" s="284"/>
      <c r="C11" s="284"/>
      <c r="D11" s="284"/>
      <c r="E11" s="284"/>
      <c r="F11" s="284"/>
      <c r="G11" s="284"/>
      <c r="H11" s="285"/>
    </row>
    <row r="12" spans="1:8" s="39" customFormat="1" ht="131.25" customHeight="1">
      <c r="A12" s="290" t="s">
        <v>12</v>
      </c>
      <c r="B12" s="291"/>
      <c r="C12" s="291"/>
      <c r="D12" s="291"/>
      <c r="E12" s="291"/>
      <c r="F12" s="291"/>
      <c r="G12" s="291"/>
      <c r="H12" s="317"/>
    </row>
  </sheetData>
  <sheetProtection/>
  <mergeCells count="4">
    <mergeCell ref="A3:B3"/>
    <mergeCell ref="A2:B2"/>
    <mergeCell ref="A11:H11"/>
    <mergeCell ref="A12:H12"/>
  </mergeCells>
  <printOptions/>
  <pageMargins left="0.75" right="0.75" top="1" bottom="1" header="0.5" footer="0.5"/>
  <pageSetup fitToHeight="1" fitToWidth="1" horizontalDpi="600" verticalDpi="600" orientation="portrait" paperSize="9" scale="53" r:id="rId1"/>
  <headerFooter alignWithMargins="0">
    <oddFooter>&amp;C第 &amp;P 頁，共 &amp;N 頁</oddFooter>
  </headerFooter>
</worksheet>
</file>

<file path=xl/worksheets/sheet12.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H11" sqref="H11"/>
    </sheetView>
  </sheetViews>
  <sheetFormatPr defaultColWidth="9.00390625" defaultRowHeight="16.5"/>
  <cols>
    <col min="1" max="1" width="2.875" style="0" customWidth="1"/>
    <col min="2" max="2" width="26.75390625" style="33" customWidth="1"/>
    <col min="3" max="3" width="15.625" style="0" customWidth="1"/>
    <col min="4" max="4" width="13.25390625" style="0" customWidth="1"/>
    <col min="5" max="5" width="15.75390625" style="0" customWidth="1"/>
    <col min="6" max="6" width="17.625" style="0" customWidth="1"/>
    <col min="7" max="7" width="17.50390625" style="33" customWidth="1"/>
    <col min="8" max="8" width="14.25390625" style="0" customWidth="1"/>
  </cols>
  <sheetData>
    <row r="1" spans="1:11" s="6" customFormat="1" ht="19.5">
      <c r="A1" s="25" t="s">
        <v>262</v>
      </c>
      <c r="B1" s="2"/>
      <c r="C1" s="1"/>
      <c r="D1" s="3"/>
      <c r="E1" s="3"/>
      <c r="F1" s="4" t="s">
        <v>9</v>
      </c>
      <c r="G1" s="68"/>
      <c r="H1" s="5"/>
      <c r="I1" s="5"/>
      <c r="J1" s="5"/>
      <c r="K1" s="5"/>
    </row>
    <row r="2" spans="1:8" s="6" customFormat="1" ht="82.5">
      <c r="A2" s="348" t="s">
        <v>261</v>
      </c>
      <c r="B2" s="347"/>
      <c r="C2" s="346" t="s">
        <v>260</v>
      </c>
      <c r="D2" s="346" t="s">
        <v>259</v>
      </c>
      <c r="E2" s="346" t="s">
        <v>258</v>
      </c>
      <c r="F2" s="345" t="s">
        <v>257</v>
      </c>
      <c r="G2" s="344" t="s">
        <v>256</v>
      </c>
      <c r="H2" s="343" t="s">
        <v>255</v>
      </c>
    </row>
    <row r="3" spans="1:8" s="6" customFormat="1" ht="16.5">
      <c r="A3" s="342" t="s">
        <v>254</v>
      </c>
      <c r="B3" s="341"/>
      <c r="C3" s="340">
        <f>SUM(C4:C10)</f>
        <v>19525000</v>
      </c>
      <c r="D3" s="340">
        <f>SUM(D4:D10)</f>
        <v>0</v>
      </c>
      <c r="E3" s="340">
        <f>SUM(E4:E10)</f>
        <v>0</v>
      </c>
      <c r="F3" s="339"/>
      <c r="G3" s="23"/>
      <c r="H3" s="75"/>
    </row>
    <row r="4" spans="1:8" s="6" customFormat="1" ht="16.5">
      <c r="A4" s="325">
        <v>1</v>
      </c>
      <c r="B4" s="10" t="s">
        <v>253</v>
      </c>
      <c r="C4" s="338">
        <v>5000000</v>
      </c>
      <c r="D4" s="335"/>
      <c r="E4" s="335"/>
      <c r="F4" s="333"/>
      <c r="G4" s="23"/>
      <c r="H4" s="75"/>
    </row>
    <row r="5" spans="1:8" s="6" customFormat="1" ht="33">
      <c r="A5" s="325">
        <v>2</v>
      </c>
      <c r="B5" s="10" t="s">
        <v>252</v>
      </c>
      <c r="C5" s="338">
        <v>800000</v>
      </c>
      <c r="D5" s="335"/>
      <c r="E5" s="335"/>
      <c r="F5" s="333"/>
      <c r="G5" s="23"/>
      <c r="H5" s="75"/>
    </row>
    <row r="6" spans="1:8" s="6" customFormat="1" ht="47.25">
      <c r="A6" s="325">
        <v>3</v>
      </c>
      <c r="B6" s="337" t="s">
        <v>251</v>
      </c>
      <c r="C6" s="336">
        <v>2100000</v>
      </c>
      <c r="D6" s="335"/>
      <c r="E6" s="334"/>
      <c r="F6" s="333"/>
      <c r="G6" s="23"/>
      <c r="H6" s="75"/>
    </row>
    <row r="7" spans="1:8" ht="16.5">
      <c r="A7" s="34">
        <v>4</v>
      </c>
      <c r="B7" s="324" t="s">
        <v>250</v>
      </c>
      <c r="C7" s="332">
        <v>11625000</v>
      </c>
      <c r="D7" s="331"/>
      <c r="E7" s="331"/>
      <c r="F7" s="330"/>
      <c r="G7" s="268"/>
      <c r="H7" s="267"/>
    </row>
    <row r="8" spans="1:8" ht="33">
      <c r="A8" s="325">
        <v>5</v>
      </c>
      <c r="B8" s="324" t="s">
        <v>249</v>
      </c>
      <c r="C8" s="328"/>
      <c r="D8" s="327"/>
      <c r="E8" s="327"/>
      <c r="F8" s="329"/>
      <c r="G8" s="268"/>
      <c r="H8" s="267"/>
    </row>
    <row r="9" spans="1:8" ht="16.5">
      <c r="A9" s="34">
        <v>6</v>
      </c>
      <c r="B9" s="324" t="s">
        <v>248</v>
      </c>
      <c r="C9" s="328"/>
      <c r="D9" s="327"/>
      <c r="E9" s="327"/>
      <c r="F9" s="326"/>
      <c r="G9" s="268"/>
      <c r="H9" s="267"/>
    </row>
    <row r="10" spans="1:8" ht="33">
      <c r="A10" s="325">
        <v>7</v>
      </c>
      <c r="B10" s="324" t="s">
        <v>247</v>
      </c>
      <c r="C10" s="323"/>
      <c r="D10" s="322"/>
      <c r="E10" s="322"/>
      <c r="F10" s="321"/>
      <c r="G10" s="268"/>
      <c r="H10" s="267"/>
    </row>
    <row r="11" spans="1:8" s="39" customFormat="1" ht="16.5">
      <c r="A11" s="35"/>
      <c r="B11" s="36" t="s">
        <v>246</v>
      </c>
      <c r="C11" s="37"/>
      <c r="D11" s="38"/>
      <c r="E11" s="38" t="s">
        <v>245</v>
      </c>
      <c r="F11" s="38"/>
      <c r="G11" s="69"/>
      <c r="H11" s="76"/>
    </row>
    <row r="12" spans="1:8" s="35" customFormat="1" ht="102" customHeight="1">
      <c r="A12" s="290" t="s">
        <v>263</v>
      </c>
      <c r="B12" s="318"/>
      <c r="C12" s="318"/>
      <c r="D12" s="318"/>
      <c r="E12" s="318"/>
      <c r="F12" s="318"/>
      <c r="G12" s="320"/>
      <c r="H12" s="319"/>
    </row>
    <row r="13" spans="1:8" s="39" customFormat="1" ht="66.75" customHeight="1">
      <c r="A13" s="290" t="s">
        <v>244</v>
      </c>
      <c r="B13" s="291"/>
      <c r="C13" s="291"/>
      <c r="D13" s="291"/>
      <c r="E13" s="291"/>
      <c r="F13" s="291"/>
      <c r="G13" s="312"/>
      <c r="H13" s="76"/>
    </row>
  </sheetData>
  <sheetProtection/>
  <mergeCells count="8">
    <mergeCell ref="A12:G12"/>
    <mergeCell ref="A13:G13"/>
    <mergeCell ref="A2:B2"/>
    <mergeCell ref="A3:B3"/>
    <mergeCell ref="C7:C10"/>
    <mergeCell ref="D7:D10"/>
    <mergeCell ref="E7:E10"/>
    <mergeCell ref="F7:F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9"/>
  <sheetViews>
    <sheetView zoomScalePageLayoutView="0" workbookViewId="0" topLeftCell="A4">
      <selection activeCell="C3" sqref="C3"/>
    </sheetView>
  </sheetViews>
  <sheetFormatPr defaultColWidth="9.00390625" defaultRowHeight="16.5"/>
  <cols>
    <col min="1" max="1" width="2.25390625" style="0" customWidth="1"/>
    <col min="2" max="2" width="26.25390625" style="0" customWidth="1"/>
    <col min="3" max="3" width="15.625" style="0" customWidth="1"/>
    <col min="4" max="4" width="17.875" style="0" customWidth="1"/>
    <col min="5" max="5" width="16.875" style="0" customWidth="1"/>
    <col min="6" max="6" width="21.00390625" style="0" customWidth="1"/>
    <col min="7" max="7" width="32.50390625" style="33" customWidth="1"/>
    <col min="8" max="8" width="30.25390625" style="0" customWidth="1"/>
  </cols>
  <sheetData>
    <row r="1" spans="1:11" s="6" customFormat="1" ht="27.75" customHeight="1">
      <c r="A1" s="25" t="s">
        <v>243</v>
      </c>
      <c r="B1" s="2"/>
      <c r="C1" s="1"/>
      <c r="D1" s="3"/>
      <c r="E1" s="3"/>
      <c r="F1" s="4" t="s">
        <v>9</v>
      </c>
      <c r="G1" s="68"/>
      <c r="H1" s="5"/>
      <c r="I1" s="5"/>
      <c r="J1" s="5"/>
      <c r="K1" s="5"/>
    </row>
    <row r="2" spans="1:8" s="6" customFormat="1" ht="105" customHeight="1">
      <c r="A2" s="292" t="s">
        <v>0</v>
      </c>
      <c r="B2" s="293"/>
      <c r="C2" s="92" t="s">
        <v>98</v>
      </c>
      <c r="D2" s="7" t="s">
        <v>235</v>
      </c>
      <c r="E2" s="92" t="s">
        <v>100</v>
      </c>
      <c r="F2" s="224" t="s">
        <v>102</v>
      </c>
      <c r="G2" s="67" t="s">
        <v>30</v>
      </c>
      <c r="H2" s="77" t="s">
        <v>104</v>
      </c>
    </row>
    <row r="3" spans="1:8" s="6" customFormat="1" ht="33" customHeight="1">
      <c r="A3" s="294" t="s">
        <v>264</v>
      </c>
      <c r="B3" s="295"/>
      <c r="C3" s="12"/>
      <c r="D3" s="13">
        <f>SUM(D4:D6)</f>
        <v>0</v>
      </c>
      <c r="E3" s="13">
        <f>SUM(E4:E6)</f>
        <v>0</v>
      </c>
      <c r="F3" s="64"/>
      <c r="G3" s="23"/>
      <c r="H3" s="75">
        <f>SUM(H4:H6)</f>
        <v>0</v>
      </c>
    </row>
    <row r="4" spans="1:8" s="6" customFormat="1" ht="51" customHeight="1">
      <c r="A4" s="8">
        <v>1</v>
      </c>
      <c r="B4" s="10"/>
      <c r="C4" s="21"/>
      <c r="D4" s="9"/>
      <c r="E4" s="9"/>
      <c r="F4" s="65"/>
      <c r="G4" s="23"/>
      <c r="H4" s="75"/>
    </row>
    <row r="5" spans="1:8" s="6" customFormat="1" ht="51.75" customHeight="1">
      <c r="A5" s="8">
        <v>2</v>
      </c>
      <c r="B5" s="10"/>
      <c r="C5" s="21"/>
      <c r="D5" s="9"/>
      <c r="E5" s="9"/>
      <c r="F5" s="65"/>
      <c r="G5" s="23"/>
      <c r="H5" s="75"/>
    </row>
    <row r="6" spans="1:8" s="6" customFormat="1" ht="42.75" customHeight="1">
      <c r="A6" s="8">
        <v>3</v>
      </c>
      <c r="B6" s="10"/>
      <c r="C6" s="21"/>
      <c r="D6" s="9"/>
      <c r="E6" s="9"/>
      <c r="F6" s="65"/>
      <c r="G6" s="23"/>
      <c r="H6" s="75"/>
    </row>
    <row r="7" spans="1:8" s="39" customFormat="1" ht="36.75" customHeight="1">
      <c r="A7" s="35"/>
      <c r="B7" s="36" t="s">
        <v>10</v>
      </c>
      <c r="C7" s="37"/>
      <c r="D7" s="38"/>
      <c r="E7" s="38" t="s">
        <v>11</v>
      </c>
      <c r="F7" s="38"/>
      <c r="G7" s="69"/>
      <c r="H7" s="76"/>
    </row>
    <row r="8" spans="1:9" s="35" customFormat="1" ht="82.5" customHeight="1">
      <c r="A8" s="283" t="s">
        <v>110</v>
      </c>
      <c r="B8" s="296"/>
      <c r="C8" s="296"/>
      <c r="D8" s="296"/>
      <c r="E8" s="296"/>
      <c r="F8" s="296"/>
      <c r="G8" s="296"/>
      <c r="H8" s="302"/>
      <c r="I8" s="276"/>
    </row>
    <row r="9" spans="1:8" s="39" customFormat="1" ht="131.25" customHeight="1">
      <c r="A9" s="290" t="s">
        <v>12</v>
      </c>
      <c r="B9" s="291"/>
      <c r="C9" s="291"/>
      <c r="D9" s="291"/>
      <c r="E9" s="291"/>
      <c r="F9" s="291"/>
      <c r="G9" s="291"/>
      <c r="H9" s="317"/>
    </row>
  </sheetData>
  <sheetProtection/>
  <mergeCells count="4">
    <mergeCell ref="A2:B2"/>
    <mergeCell ref="A3:B3"/>
    <mergeCell ref="A8:H8"/>
    <mergeCell ref="A9:H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41"/>
  <sheetViews>
    <sheetView zoomScale="90" zoomScaleNormal="90" zoomScalePageLayoutView="0" workbookViewId="0" topLeftCell="A1">
      <selection activeCell="E10" sqref="E10"/>
    </sheetView>
  </sheetViews>
  <sheetFormatPr defaultColWidth="9.00390625" defaultRowHeight="16.5"/>
  <cols>
    <col min="1" max="1" width="4.00390625" style="0" customWidth="1"/>
    <col min="2" max="2" width="22.875" style="0" customWidth="1"/>
    <col min="3" max="3" width="15.625" style="0" customWidth="1"/>
    <col min="4" max="4" width="17.875" style="0" customWidth="1"/>
    <col min="5" max="5" width="16.875" style="0" customWidth="1"/>
    <col min="6" max="6" width="21.00390625" style="0" customWidth="1"/>
    <col min="7" max="7" width="24.625" style="33" customWidth="1"/>
    <col min="8" max="8" width="29.625" style="0" customWidth="1"/>
  </cols>
  <sheetData>
    <row r="1" spans="1:8" s="6" customFormat="1" ht="27.75" customHeight="1">
      <c r="A1" s="25" t="s">
        <v>243</v>
      </c>
      <c r="B1" s="2"/>
      <c r="C1" s="1"/>
      <c r="D1" s="3"/>
      <c r="E1" s="3"/>
      <c r="F1" s="4" t="s">
        <v>9</v>
      </c>
      <c r="G1" s="68"/>
      <c r="H1" s="196"/>
    </row>
    <row r="2" spans="1:8" s="6" customFormat="1" ht="135.75" customHeight="1">
      <c r="A2" s="292" t="s">
        <v>81</v>
      </c>
      <c r="B2" s="293"/>
      <c r="C2" s="92" t="s">
        <v>99</v>
      </c>
      <c r="D2" s="7" t="s">
        <v>235</v>
      </c>
      <c r="E2" s="92" t="s">
        <v>101</v>
      </c>
      <c r="F2" s="224" t="s">
        <v>103</v>
      </c>
      <c r="G2" s="197" t="s">
        <v>82</v>
      </c>
      <c r="H2" s="77" t="s">
        <v>104</v>
      </c>
    </row>
    <row r="3" spans="1:8" s="6" customFormat="1" ht="36" customHeight="1">
      <c r="A3" s="294" t="s">
        <v>83</v>
      </c>
      <c r="B3" s="295"/>
      <c r="C3" s="12">
        <f>SUM(C4:C38)</f>
        <v>2160000</v>
      </c>
      <c r="D3" s="13">
        <f>SUM(D4:D38)</f>
        <v>0</v>
      </c>
      <c r="E3" s="13">
        <f>SUM(E4:E38)</f>
        <v>0</v>
      </c>
      <c r="F3" s="59"/>
      <c r="G3" s="198"/>
      <c r="H3" s="75"/>
    </row>
    <row r="4" spans="1:8" s="6" customFormat="1" ht="69" customHeight="1">
      <c r="A4" s="229">
        <v>1</v>
      </c>
      <c r="B4" s="230" t="s">
        <v>84</v>
      </c>
      <c r="C4" s="231">
        <v>53100</v>
      </c>
      <c r="D4" s="18"/>
      <c r="E4" s="18"/>
      <c r="F4" s="60"/>
      <c r="G4" s="198"/>
      <c r="H4" s="75"/>
    </row>
    <row r="5" spans="1:8" s="6" customFormat="1" ht="43.5" customHeight="1">
      <c r="A5" s="229">
        <v>2</v>
      </c>
      <c r="B5" s="230" t="s">
        <v>112</v>
      </c>
      <c r="C5" s="231">
        <v>16000</v>
      </c>
      <c r="D5" s="199"/>
      <c r="E5" s="199"/>
      <c r="F5" s="200"/>
      <c r="G5" s="201"/>
      <c r="H5" s="202"/>
    </row>
    <row r="6" spans="1:8" s="6" customFormat="1" ht="33.75" customHeight="1">
      <c r="A6" s="229">
        <v>3</v>
      </c>
      <c r="B6" s="230" t="s">
        <v>113</v>
      </c>
      <c r="C6" s="231">
        <v>110400</v>
      </c>
      <c r="D6" s="199"/>
      <c r="E6" s="199"/>
      <c r="F6" s="200"/>
      <c r="G6" s="201"/>
      <c r="H6" s="203"/>
    </row>
    <row r="7" spans="1:8" s="6" customFormat="1" ht="39.75" customHeight="1">
      <c r="A7" s="229">
        <v>4</v>
      </c>
      <c r="B7" s="230" t="s">
        <v>114</v>
      </c>
      <c r="C7" s="232">
        <v>15000</v>
      </c>
      <c r="D7" s="199"/>
      <c r="E7" s="199"/>
      <c r="F7" s="200"/>
      <c r="G7" s="201"/>
      <c r="H7" s="203"/>
    </row>
    <row r="8" spans="1:8" s="6" customFormat="1" ht="107.25" customHeight="1">
      <c r="A8" s="229">
        <v>5</v>
      </c>
      <c r="B8" s="230" t="s">
        <v>85</v>
      </c>
      <c r="C8" s="231">
        <v>20000</v>
      </c>
      <c r="D8" s="199"/>
      <c r="E8" s="199"/>
      <c r="F8" s="200"/>
      <c r="G8" s="201"/>
      <c r="H8" s="202"/>
    </row>
    <row r="9" spans="1:8" s="6" customFormat="1" ht="87" customHeight="1">
      <c r="A9" s="229">
        <v>6</v>
      </c>
      <c r="B9" s="230" t="s">
        <v>115</v>
      </c>
      <c r="C9" s="231">
        <v>20000</v>
      </c>
      <c r="D9" s="199"/>
      <c r="E9" s="199"/>
      <c r="F9" s="200"/>
      <c r="G9" s="201"/>
      <c r="H9" s="203"/>
    </row>
    <row r="10" spans="1:8" s="6" customFormat="1" ht="39.75" customHeight="1">
      <c r="A10" s="229">
        <v>7</v>
      </c>
      <c r="B10" s="230" t="s">
        <v>116</v>
      </c>
      <c r="C10" s="231">
        <v>238200</v>
      </c>
      <c r="D10" s="18"/>
      <c r="E10" s="18"/>
      <c r="F10" s="60"/>
      <c r="G10" s="198"/>
      <c r="H10" s="75"/>
    </row>
    <row r="11" spans="1:8" s="6" customFormat="1" ht="36.75" customHeight="1">
      <c r="A11" s="229">
        <v>8</v>
      </c>
      <c r="B11" s="230" t="s">
        <v>117</v>
      </c>
      <c r="C11" s="231">
        <v>16600</v>
      </c>
      <c r="D11" s="18"/>
      <c r="E11" s="18"/>
      <c r="F11" s="60"/>
      <c r="G11" s="198"/>
      <c r="H11" s="75"/>
    </row>
    <row r="12" spans="1:8" s="6" customFormat="1" ht="49.5" customHeight="1">
      <c r="A12" s="229">
        <v>9</v>
      </c>
      <c r="B12" s="230" t="s">
        <v>118</v>
      </c>
      <c r="C12" s="231">
        <v>100000</v>
      </c>
      <c r="D12" s="18"/>
      <c r="E12" s="18"/>
      <c r="F12" s="60"/>
      <c r="G12" s="198"/>
      <c r="H12" s="75"/>
    </row>
    <row r="13" spans="1:8" s="6" customFormat="1" ht="66" customHeight="1">
      <c r="A13" s="229">
        <v>10</v>
      </c>
      <c r="B13" s="230" t="s">
        <v>119</v>
      </c>
      <c r="C13" s="231">
        <v>20000</v>
      </c>
      <c r="D13" s="18"/>
      <c r="E13" s="18"/>
      <c r="F13" s="60"/>
      <c r="G13" s="198"/>
      <c r="H13" s="75"/>
    </row>
    <row r="14" spans="1:8" s="6" customFormat="1" ht="57" customHeight="1">
      <c r="A14" s="229">
        <v>11</v>
      </c>
      <c r="B14" s="230" t="s">
        <v>120</v>
      </c>
      <c r="C14" s="231">
        <v>50000</v>
      </c>
      <c r="D14" s="18"/>
      <c r="E14" s="18"/>
      <c r="F14" s="60"/>
      <c r="G14" s="198"/>
      <c r="H14" s="75"/>
    </row>
    <row r="15" spans="1:8" s="6" customFormat="1" ht="36.75" customHeight="1">
      <c r="A15" s="233">
        <v>12</v>
      </c>
      <c r="B15" s="230" t="s">
        <v>121</v>
      </c>
      <c r="C15" s="231">
        <v>45000</v>
      </c>
      <c r="D15" s="18"/>
      <c r="E15" s="18"/>
      <c r="F15" s="60"/>
      <c r="G15" s="198"/>
      <c r="H15" s="75"/>
    </row>
    <row r="16" spans="1:8" s="6" customFormat="1" ht="40.5" customHeight="1">
      <c r="A16" s="233">
        <v>13</v>
      </c>
      <c r="B16" s="230" t="s">
        <v>2</v>
      </c>
      <c r="C16" s="231">
        <v>200000</v>
      </c>
      <c r="D16" s="18"/>
      <c r="E16" s="18"/>
      <c r="F16" s="60"/>
      <c r="G16" s="198"/>
      <c r="H16" s="75"/>
    </row>
    <row r="17" spans="1:8" s="6" customFormat="1" ht="62.25" customHeight="1">
      <c r="A17" s="233">
        <v>14</v>
      </c>
      <c r="B17" s="230" t="s">
        <v>1</v>
      </c>
      <c r="C17" s="231">
        <v>6000</v>
      </c>
      <c r="D17" s="18"/>
      <c r="E17" s="18"/>
      <c r="F17" s="60"/>
      <c r="G17" s="198"/>
      <c r="H17" s="75"/>
    </row>
    <row r="18" spans="1:8" s="6" customFormat="1" ht="48" customHeight="1">
      <c r="A18" s="233">
        <v>15</v>
      </c>
      <c r="B18" s="230" t="s">
        <v>122</v>
      </c>
      <c r="C18" s="231">
        <v>5000</v>
      </c>
      <c r="D18" s="41"/>
      <c r="E18" s="213"/>
      <c r="F18" s="60"/>
      <c r="G18" s="204"/>
      <c r="H18" s="23"/>
    </row>
    <row r="19" spans="1:8" s="6" customFormat="1" ht="27.75" customHeight="1">
      <c r="A19" s="233">
        <v>16</v>
      </c>
      <c r="B19" s="230" t="s">
        <v>123</v>
      </c>
      <c r="C19" s="231">
        <v>5500</v>
      </c>
      <c r="D19" s="18"/>
      <c r="E19" s="18"/>
      <c r="F19" s="60"/>
      <c r="G19" s="198"/>
      <c r="H19" s="75"/>
    </row>
    <row r="20" spans="1:8" s="6" customFormat="1" ht="45" customHeight="1">
      <c r="A20" s="233">
        <v>17</v>
      </c>
      <c r="B20" s="230" t="s">
        <v>124</v>
      </c>
      <c r="C20" s="231">
        <v>30000</v>
      </c>
      <c r="D20" s="18"/>
      <c r="E20" s="18"/>
      <c r="F20" s="60"/>
      <c r="G20" s="198"/>
      <c r="H20" s="75"/>
    </row>
    <row r="21" spans="1:8" s="6" customFormat="1" ht="27.75" customHeight="1">
      <c r="A21" s="233">
        <v>18</v>
      </c>
      <c r="B21" s="230" t="s">
        <v>125</v>
      </c>
      <c r="C21" s="231">
        <v>5000</v>
      </c>
      <c r="D21" s="18"/>
      <c r="E21" s="18"/>
      <c r="F21" s="60"/>
      <c r="G21" s="198"/>
      <c r="H21" s="75"/>
    </row>
    <row r="22" spans="1:8" s="6" customFormat="1" ht="37.5" customHeight="1">
      <c r="A22" s="233">
        <v>19</v>
      </c>
      <c r="B22" s="230" t="s">
        <v>126</v>
      </c>
      <c r="C22" s="231">
        <v>29600</v>
      </c>
      <c r="D22" s="18"/>
      <c r="E22" s="18"/>
      <c r="F22" s="60"/>
      <c r="G22" s="198"/>
      <c r="H22" s="75"/>
    </row>
    <row r="23" spans="1:8" s="6" customFormat="1" ht="48" customHeight="1">
      <c r="A23" s="233">
        <v>20</v>
      </c>
      <c r="B23" s="230" t="s">
        <v>127</v>
      </c>
      <c r="C23" s="231">
        <v>15000</v>
      </c>
      <c r="D23" s="18"/>
      <c r="E23" s="18"/>
      <c r="F23" s="60"/>
      <c r="G23" s="198"/>
      <c r="H23" s="75"/>
    </row>
    <row r="24" spans="1:8" s="6" customFormat="1" ht="51.75" customHeight="1">
      <c r="A24" s="233">
        <v>21</v>
      </c>
      <c r="B24" s="230" t="s">
        <v>128</v>
      </c>
      <c r="C24" s="231">
        <v>480000</v>
      </c>
      <c r="D24" s="18"/>
      <c r="E24" s="18"/>
      <c r="F24" s="60"/>
      <c r="G24" s="198"/>
      <c r="H24" s="75"/>
    </row>
    <row r="25" spans="1:8" s="6" customFormat="1" ht="58.5" customHeight="1">
      <c r="A25" s="233">
        <v>22</v>
      </c>
      <c r="B25" s="230" t="s">
        <v>129</v>
      </c>
      <c r="C25" s="231">
        <v>130000</v>
      </c>
      <c r="D25" s="18"/>
      <c r="E25" s="18"/>
      <c r="F25" s="60"/>
      <c r="G25" s="198"/>
      <c r="H25" s="75"/>
    </row>
    <row r="26" spans="1:8" s="6" customFormat="1" ht="60.75" customHeight="1">
      <c r="A26" s="233">
        <v>23</v>
      </c>
      <c r="B26" s="234" t="s">
        <v>130</v>
      </c>
      <c r="C26" s="231">
        <v>20000</v>
      </c>
      <c r="D26" s="18"/>
      <c r="E26" s="18"/>
      <c r="F26" s="60"/>
      <c r="G26" s="198"/>
      <c r="H26" s="75"/>
    </row>
    <row r="27" spans="1:8" s="6" customFormat="1" ht="67.5" customHeight="1">
      <c r="A27" s="233">
        <v>24</v>
      </c>
      <c r="B27" s="230" t="s">
        <v>131</v>
      </c>
      <c r="C27" s="231">
        <v>5000</v>
      </c>
      <c r="D27" s="205"/>
      <c r="E27" s="205"/>
      <c r="F27" s="60"/>
      <c r="G27" s="214"/>
      <c r="H27" s="75"/>
    </row>
    <row r="28" spans="1:8" s="6" customFormat="1" ht="78">
      <c r="A28" s="233">
        <v>25</v>
      </c>
      <c r="B28" s="230" t="s">
        <v>132</v>
      </c>
      <c r="C28" s="231">
        <v>59600</v>
      </c>
      <c r="D28" s="205"/>
      <c r="E28" s="205"/>
      <c r="F28" s="60"/>
      <c r="G28" s="214"/>
      <c r="H28" s="75"/>
    </row>
    <row r="29" spans="1:8" s="6" customFormat="1" ht="39">
      <c r="A29" s="233">
        <v>26</v>
      </c>
      <c r="B29" s="230" t="s">
        <v>133</v>
      </c>
      <c r="C29" s="231">
        <v>130000</v>
      </c>
      <c r="D29" s="205"/>
      <c r="E29" s="205"/>
      <c r="F29" s="60"/>
      <c r="G29" s="214"/>
      <c r="H29" s="75"/>
    </row>
    <row r="30" spans="1:8" s="6" customFormat="1" ht="89.25" customHeight="1">
      <c r="A30" s="233">
        <v>27</v>
      </c>
      <c r="B30" s="230" t="s">
        <v>134</v>
      </c>
      <c r="C30" s="231">
        <v>54000</v>
      </c>
      <c r="D30" s="205"/>
      <c r="E30" s="205"/>
      <c r="F30" s="60"/>
      <c r="G30" s="206"/>
      <c r="H30" s="75"/>
    </row>
    <row r="31" spans="1:8" s="6" customFormat="1" ht="37.5" customHeight="1">
      <c r="A31" s="233">
        <v>28</v>
      </c>
      <c r="B31" s="230" t="s">
        <v>135</v>
      </c>
      <c r="C31" s="231">
        <v>25000</v>
      </c>
      <c r="D31" s="199"/>
      <c r="E31" s="199"/>
      <c r="F31" s="60"/>
      <c r="G31" s="201"/>
      <c r="H31" s="203"/>
    </row>
    <row r="32" spans="1:8" s="6" customFormat="1" ht="37.5" customHeight="1">
      <c r="A32" s="233">
        <v>29</v>
      </c>
      <c r="B32" s="230" t="s">
        <v>136</v>
      </c>
      <c r="C32" s="231">
        <v>45000</v>
      </c>
      <c r="D32" s="199"/>
      <c r="E32" s="199"/>
      <c r="F32" s="60"/>
      <c r="G32" s="201"/>
      <c r="H32" s="202"/>
    </row>
    <row r="33" spans="1:8" s="6" customFormat="1" ht="72.75" customHeight="1">
      <c r="A33" s="233">
        <v>30</v>
      </c>
      <c r="B33" s="230" t="s">
        <v>137</v>
      </c>
      <c r="C33" s="231">
        <v>80000</v>
      </c>
      <c r="D33" s="18"/>
      <c r="E33" s="18"/>
      <c r="F33" s="60"/>
      <c r="G33" s="198"/>
      <c r="H33" s="75"/>
    </row>
    <row r="34" spans="1:8" s="6" customFormat="1" ht="41.25" customHeight="1">
      <c r="A34" s="233">
        <v>31</v>
      </c>
      <c r="B34" s="230" t="s">
        <v>138</v>
      </c>
      <c r="C34" s="231">
        <v>26000</v>
      </c>
      <c r="D34" s="18"/>
      <c r="E34" s="18"/>
      <c r="F34" s="60"/>
      <c r="G34" s="198"/>
      <c r="H34" s="75"/>
    </row>
    <row r="35" spans="1:8" s="6" customFormat="1" ht="39.75" customHeight="1">
      <c r="A35" s="233">
        <v>32</v>
      </c>
      <c r="B35" s="230" t="s">
        <v>139</v>
      </c>
      <c r="C35" s="231">
        <v>40000</v>
      </c>
      <c r="D35" s="18"/>
      <c r="E35" s="18"/>
      <c r="F35" s="60"/>
      <c r="G35" s="198"/>
      <c r="H35" s="75"/>
    </row>
    <row r="36" spans="1:8" s="6" customFormat="1" ht="51.75" customHeight="1">
      <c r="A36" s="233">
        <v>33</v>
      </c>
      <c r="B36" s="230" t="s">
        <v>3</v>
      </c>
      <c r="C36" s="231">
        <v>40000</v>
      </c>
      <c r="D36" s="199"/>
      <c r="E36" s="207"/>
      <c r="F36" s="60"/>
      <c r="G36" s="201"/>
      <c r="H36" s="203"/>
    </row>
    <row r="37" spans="1:8" s="6" customFormat="1" ht="88.5" customHeight="1">
      <c r="A37" s="233">
        <v>34</v>
      </c>
      <c r="B37" s="230" t="s">
        <v>140</v>
      </c>
      <c r="C37" s="231">
        <v>18000</v>
      </c>
      <c r="D37" s="199"/>
      <c r="E37" s="208"/>
      <c r="F37" s="60"/>
      <c r="G37" s="201"/>
      <c r="H37" s="202"/>
    </row>
    <row r="38" spans="1:8" s="6" customFormat="1" ht="56.25" customHeight="1">
      <c r="A38" s="233">
        <v>35</v>
      </c>
      <c r="B38" s="230" t="s">
        <v>141</v>
      </c>
      <c r="C38" s="231">
        <v>7000</v>
      </c>
      <c r="D38" s="18"/>
      <c r="E38" s="42"/>
      <c r="F38" s="60"/>
      <c r="G38" s="198"/>
      <c r="H38" s="75"/>
    </row>
    <row r="39" spans="1:8" s="39" customFormat="1" ht="36.75" customHeight="1">
      <c r="A39" s="35"/>
      <c r="B39" s="36" t="s">
        <v>86</v>
      </c>
      <c r="C39" s="37"/>
      <c r="D39" s="38"/>
      <c r="E39" s="38" t="s">
        <v>87</v>
      </c>
      <c r="F39" s="38"/>
      <c r="G39" s="209"/>
      <c r="H39" s="76"/>
    </row>
    <row r="40" spans="1:9" s="35" customFormat="1" ht="71.25" customHeight="1">
      <c r="A40" s="283" t="s">
        <v>110</v>
      </c>
      <c r="B40" s="296"/>
      <c r="C40" s="296"/>
      <c r="D40" s="296"/>
      <c r="E40" s="296"/>
      <c r="F40" s="296"/>
      <c r="G40" s="296"/>
      <c r="H40" s="296"/>
      <c r="I40" s="276"/>
    </row>
    <row r="41" spans="1:8" s="39" customFormat="1" ht="118.5" customHeight="1">
      <c r="A41" s="290" t="s">
        <v>88</v>
      </c>
      <c r="B41" s="291"/>
      <c r="C41" s="291"/>
      <c r="D41" s="291"/>
      <c r="E41" s="291"/>
      <c r="F41" s="291"/>
      <c r="G41" s="291"/>
      <c r="H41" s="76"/>
    </row>
  </sheetData>
  <sheetProtection/>
  <mergeCells count="4">
    <mergeCell ref="A41:G41"/>
    <mergeCell ref="A2:B2"/>
    <mergeCell ref="A3:B3"/>
    <mergeCell ref="A40:H40"/>
  </mergeCells>
  <printOptions/>
  <pageMargins left="0.7480314960629921" right="0.7480314960629921" top="0.984251968503937" bottom="0.984251968503937" header="0.5118110236220472" footer="0.5118110236220472"/>
  <pageSetup fitToHeight="3" fitToWidth="1" horizontalDpi="600" verticalDpi="600" orientation="portrait" paperSize="9" scale="53" r:id="rId2"/>
  <headerFooter alignWithMargins="0">
    <oddFooter>&amp;C第 &amp;P 頁，共 &amp;N 頁</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zoomScale="90" zoomScaleNormal="90" zoomScalePageLayoutView="0" workbookViewId="0" topLeftCell="A7">
      <selection activeCell="E10" sqref="E10"/>
    </sheetView>
  </sheetViews>
  <sheetFormatPr defaultColWidth="9.00390625" defaultRowHeight="16.5"/>
  <cols>
    <col min="1" max="1" width="3.25390625" style="0" customWidth="1"/>
    <col min="2" max="2" width="21.25390625" style="0" customWidth="1"/>
    <col min="3" max="3" width="15.625" style="0" customWidth="1"/>
    <col min="4" max="4" width="17.875" style="0" customWidth="1"/>
    <col min="5" max="5" width="16.875" style="0" customWidth="1"/>
    <col min="6" max="6" width="19.625" style="0" customWidth="1"/>
    <col min="7" max="7" width="22.75390625" style="33" customWidth="1"/>
    <col min="8" max="8" width="18.875" style="0" customWidth="1"/>
  </cols>
  <sheetData>
    <row r="1" spans="1:11" s="6" customFormat="1" ht="27.75" customHeight="1">
      <c r="A1" s="25" t="s">
        <v>243</v>
      </c>
      <c r="B1" s="2"/>
      <c r="C1" s="1"/>
      <c r="D1" s="3"/>
      <c r="E1" s="3"/>
      <c r="F1" s="26" t="s">
        <v>9</v>
      </c>
      <c r="G1" s="68"/>
      <c r="H1" s="5"/>
      <c r="I1" s="5"/>
      <c r="J1" s="5"/>
      <c r="K1" s="5"/>
    </row>
    <row r="2" spans="1:8" s="6" customFormat="1" ht="137.25" customHeight="1">
      <c r="A2" s="292" t="s">
        <v>93</v>
      </c>
      <c r="B2" s="293"/>
      <c r="C2" s="92" t="s">
        <v>99</v>
      </c>
      <c r="D2" s="7" t="s">
        <v>235</v>
      </c>
      <c r="E2" s="92" t="s">
        <v>101</v>
      </c>
      <c r="F2" s="92" t="s">
        <v>103</v>
      </c>
      <c r="G2" s="172" t="s">
        <v>92</v>
      </c>
      <c r="H2" s="77" t="s">
        <v>105</v>
      </c>
    </row>
    <row r="3" spans="1:8" s="14" customFormat="1" ht="33" customHeight="1">
      <c r="A3" s="297" t="s">
        <v>94</v>
      </c>
      <c r="B3" s="298"/>
      <c r="C3" s="219">
        <f>SUM(C4:C45)</f>
        <v>37913000</v>
      </c>
      <c r="D3" s="219">
        <f>SUM(D4:D45)</f>
        <v>0</v>
      </c>
      <c r="E3" s="219">
        <f>SUM(E4:E45)</f>
        <v>0</v>
      </c>
      <c r="F3" s="219">
        <f>SUM(F4:F45)</f>
        <v>0</v>
      </c>
      <c r="G3" s="218"/>
      <c r="H3" s="216"/>
    </row>
    <row r="4" spans="1:8" s="6" customFormat="1" ht="27" customHeight="1">
      <c r="A4" s="235">
        <v>1</v>
      </c>
      <c r="B4" s="236" t="s">
        <v>142</v>
      </c>
      <c r="C4" s="237">
        <v>21000</v>
      </c>
      <c r="D4" s="192"/>
      <c r="E4" s="192"/>
      <c r="F4" s="193"/>
      <c r="G4" s="23"/>
      <c r="H4" s="215"/>
    </row>
    <row r="5" spans="1:8" s="6" customFormat="1" ht="24" customHeight="1">
      <c r="A5" s="235">
        <v>2</v>
      </c>
      <c r="B5" s="236" t="s">
        <v>143</v>
      </c>
      <c r="C5" s="237">
        <v>10000</v>
      </c>
      <c r="D5" s="192"/>
      <c r="E5" s="192"/>
      <c r="F5" s="193"/>
      <c r="G5" s="23"/>
      <c r="H5" s="215"/>
    </row>
    <row r="6" spans="1:8" s="6" customFormat="1" ht="27.75" customHeight="1">
      <c r="A6" s="235">
        <v>3</v>
      </c>
      <c r="B6" s="236" t="s">
        <v>144</v>
      </c>
      <c r="C6" s="237">
        <v>85000</v>
      </c>
      <c r="D6" s="192"/>
      <c r="E6" s="192"/>
      <c r="F6" s="193"/>
      <c r="G6" s="23"/>
      <c r="H6" s="215"/>
    </row>
    <row r="7" spans="1:8" s="6" customFormat="1" ht="27.75" customHeight="1">
      <c r="A7" s="235">
        <v>4</v>
      </c>
      <c r="B7" s="236" t="s">
        <v>145</v>
      </c>
      <c r="C7" s="237">
        <v>8000</v>
      </c>
      <c r="D7" s="192"/>
      <c r="E7" s="192"/>
      <c r="F7" s="193"/>
      <c r="G7" s="23"/>
      <c r="H7" s="215"/>
    </row>
    <row r="8" spans="1:8" s="6" customFormat="1" ht="27.75" customHeight="1">
      <c r="A8" s="235">
        <v>5</v>
      </c>
      <c r="B8" s="236" t="s">
        <v>146</v>
      </c>
      <c r="C8" s="237">
        <v>5700</v>
      </c>
      <c r="D8" s="192"/>
      <c r="E8" s="192"/>
      <c r="F8" s="193"/>
      <c r="G8" s="23"/>
      <c r="H8" s="215"/>
    </row>
    <row r="9" spans="1:8" s="6" customFormat="1" ht="27.75" customHeight="1">
      <c r="A9" s="235">
        <v>6</v>
      </c>
      <c r="B9" s="236" t="s">
        <v>147</v>
      </c>
      <c r="C9" s="238">
        <v>46000</v>
      </c>
      <c r="D9" s="192"/>
      <c r="E9" s="192"/>
      <c r="F9" s="193"/>
      <c r="G9" s="23"/>
      <c r="H9" s="215"/>
    </row>
    <row r="10" spans="1:8" s="6" customFormat="1" ht="34.5" customHeight="1">
      <c r="A10" s="235">
        <v>7</v>
      </c>
      <c r="B10" s="236" t="s">
        <v>148</v>
      </c>
      <c r="C10" s="238">
        <v>1093000</v>
      </c>
      <c r="D10" s="192"/>
      <c r="E10" s="192"/>
      <c r="F10" s="193"/>
      <c r="G10" s="23"/>
      <c r="H10" s="215"/>
    </row>
    <row r="11" spans="1:8" s="6" customFormat="1" ht="33.75" customHeight="1">
      <c r="A11" s="235">
        <v>8</v>
      </c>
      <c r="B11" s="236" t="s">
        <v>149</v>
      </c>
      <c r="C11" s="238">
        <v>174480</v>
      </c>
      <c r="D11" s="192"/>
      <c r="E11" s="192"/>
      <c r="F11" s="193"/>
      <c r="G11" s="23"/>
      <c r="H11" s="215"/>
    </row>
    <row r="12" spans="1:8" s="6" customFormat="1" ht="34.5" customHeight="1">
      <c r="A12" s="235">
        <v>9</v>
      </c>
      <c r="B12" s="236" t="s">
        <v>150</v>
      </c>
      <c r="C12" s="238">
        <v>38400</v>
      </c>
      <c r="D12" s="192"/>
      <c r="E12" s="192"/>
      <c r="F12" s="193"/>
      <c r="G12" s="23"/>
      <c r="H12" s="215"/>
    </row>
    <row r="13" spans="1:8" s="6" customFormat="1" ht="33.75" customHeight="1">
      <c r="A13" s="235">
        <v>10</v>
      </c>
      <c r="B13" s="239" t="s">
        <v>151</v>
      </c>
      <c r="C13" s="238">
        <v>960000</v>
      </c>
      <c r="D13" s="192"/>
      <c r="E13" s="192"/>
      <c r="F13" s="193"/>
      <c r="G13" s="23"/>
      <c r="H13" s="215"/>
    </row>
    <row r="14" spans="1:8" s="6" customFormat="1" ht="46.5" customHeight="1">
      <c r="A14" s="235">
        <v>11</v>
      </c>
      <c r="B14" s="239" t="s">
        <v>152</v>
      </c>
      <c r="C14" s="238">
        <v>15000000</v>
      </c>
      <c r="D14" s="192"/>
      <c r="E14" s="192"/>
      <c r="F14" s="193"/>
      <c r="G14" s="23"/>
      <c r="H14" s="215"/>
    </row>
    <row r="15" spans="1:8" s="6" customFormat="1" ht="25.5" customHeight="1">
      <c r="A15" s="235">
        <v>12</v>
      </c>
      <c r="B15" s="236" t="s">
        <v>153</v>
      </c>
      <c r="C15" s="238">
        <v>2000000</v>
      </c>
      <c r="D15" s="192"/>
      <c r="E15" s="192"/>
      <c r="F15" s="193"/>
      <c r="G15" s="23"/>
      <c r="H15" s="215"/>
    </row>
    <row r="16" spans="1:8" s="6" customFormat="1" ht="60.75" customHeight="1">
      <c r="A16" s="235">
        <v>13</v>
      </c>
      <c r="B16" s="240" t="s">
        <v>154</v>
      </c>
      <c r="C16" s="238">
        <v>2713700</v>
      </c>
      <c r="D16" s="192"/>
      <c r="E16" s="192"/>
      <c r="F16" s="193"/>
      <c r="G16" s="23"/>
      <c r="H16" s="215"/>
    </row>
    <row r="17" spans="1:8" s="6" customFormat="1" ht="30.75" customHeight="1">
      <c r="A17" s="235">
        <v>14</v>
      </c>
      <c r="B17" s="240" t="s">
        <v>155</v>
      </c>
      <c r="C17" s="238">
        <v>100000</v>
      </c>
      <c r="D17" s="192"/>
      <c r="E17" s="192"/>
      <c r="F17" s="193"/>
      <c r="G17" s="23"/>
      <c r="H17" s="215"/>
    </row>
    <row r="18" spans="1:8" s="6" customFormat="1" ht="29.25" customHeight="1">
      <c r="A18" s="235">
        <v>15</v>
      </c>
      <c r="B18" s="240" t="s">
        <v>156</v>
      </c>
      <c r="C18" s="238">
        <v>1190154</v>
      </c>
      <c r="D18" s="192"/>
      <c r="E18" s="192"/>
      <c r="F18" s="193"/>
      <c r="G18" s="23"/>
      <c r="H18" s="215"/>
    </row>
    <row r="19" spans="1:8" s="6" customFormat="1" ht="27.75" customHeight="1">
      <c r="A19" s="235">
        <v>16</v>
      </c>
      <c r="B19" s="240" t="s">
        <v>157</v>
      </c>
      <c r="C19" s="238">
        <v>140000</v>
      </c>
      <c r="D19" s="192"/>
      <c r="E19" s="192"/>
      <c r="F19" s="193"/>
      <c r="G19" s="23"/>
      <c r="H19" s="215"/>
    </row>
    <row r="20" spans="1:8" s="6" customFormat="1" ht="24" customHeight="1">
      <c r="A20" s="235">
        <v>17</v>
      </c>
      <c r="B20" s="240" t="s">
        <v>158</v>
      </c>
      <c r="C20" s="238">
        <v>35000</v>
      </c>
      <c r="D20" s="192"/>
      <c r="E20" s="192"/>
      <c r="F20" s="193"/>
      <c r="G20" s="23"/>
      <c r="H20" s="215"/>
    </row>
    <row r="21" spans="1:8" s="6" customFormat="1" ht="27" customHeight="1">
      <c r="A21" s="235">
        <v>18</v>
      </c>
      <c r="B21" s="240" t="s">
        <v>159</v>
      </c>
      <c r="C21" s="238">
        <v>120000</v>
      </c>
      <c r="D21" s="192"/>
      <c r="E21" s="192"/>
      <c r="F21" s="193"/>
      <c r="G21" s="23"/>
      <c r="H21" s="215"/>
    </row>
    <row r="22" spans="1:8" s="6" customFormat="1" ht="27.75" customHeight="1">
      <c r="A22" s="235">
        <v>19</v>
      </c>
      <c r="B22" s="240" t="s">
        <v>160</v>
      </c>
      <c r="C22" s="238">
        <v>84000</v>
      </c>
      <c r="D22" s="192"/>
      <c r="E22" s="192"/>
      <c r="F22" s="193"/>
      <c r="G22" s="23"/>
      <c r="H22" s="215"/>
    </row>
    <row r="23" spans="1:8" s="6" customFormat="1" ht="40.5" customHeight="1">
      <c r="A23" s="235">
        <v>20</v>
      </c>
      <c r="B23" s="240" t="s">
        <v>161</v>
      </c>
      <c r="C23" s="238">
        <v>70000</v>
      </c>
      <c r="D23" s="192"/>
      <c r="E23" s="192"/>
      <c r="F23" s="193"/>
      <c r="G23" s="23"/>
      <c r="H23" s="215"/>
    </row>
    <row r="24" spans="1:8" s="6" customFormat="1" ht="27.75" customHeight="1">
      <c r="A24" s="235">
        <v>21</v>
      </c>
      <c r="B24" s="236" t="s">
        <v>162</v>
      </c>
      <c r="C24" s="238">
        <v>2000000</v>
      </c>
      <c r="D24" s="192"/>
      <c r="E24" s="192"/>
      <c r="F24" s="193"/>
      <c r="G24" s="23"/>
      <c r="H24" s="215"/>
    </row>
    <row r="25" spans="1:8" s="6" customFormat="1" ht="42.75" customHeight="1">
      <c r="A25" s="235">
        <v>22</v>
      </c>
      <c r="B25" s="236" t="s">
        <v>163</v>
      </c>
      <c r="C25" s="238">
        <v>240000</v>
      </c>
      <c r="D25" s="192"/>
      <c r="E25" s="192"/>
      <c r="F25" s="193"/>
      <c r="G25" s="23"/>
      <c r="H25" s="215"/>
    </row>
    <row r="26" spans="1:8" s="6" customFormat="1" ht="27.75" customHeight="1">
      <c r="A26" s="235">
        <v>23</v>
      </c>
      <c r="B26" s="236" t="s">
        <v>164</v>
      </c>
      <c r="C26" s="238">
        <v>250000</v>
      </c>
      <c r="D26" s="192"/>
      <c r="E26" s="192"/>
      <c r="F26" s="193"/>
      <c r="G26" s="23"/>
      <c r="H26" s="215"/>
    </row>
    <row r="27" spans="1:8" s="6" customFormat="1" ht="27.75" customHeight="1">
      <c r="A27" s="235">
        <v>24</v>
      </c>
      <c r="B27" s="236" t="s">
        <v>165</v>
      </c>
      <c r="C27" s="238">
        <v>350000</v>
      </c>
      <c r="D27" s="192"/>
      <c r="E27" s="192"/>
      <c r="F27" s="193"/>
      <c r="G27" s="23"/>
      <c r="H27" s="215"/>
    </row>
    <row r="28" spans="1:8" s="6" customFormat="1" ht="39.75" customHeight="1">
      <c r="A28" s="235">
        <v>25</v>
      </c>
      <c r="B28" s="236" t="s">
        <v>166</v>
      </c>
      <c r="C28" s="238">
        <v>500000</v>
      </c>
      <c r="D28" s="192"/>
      <c r="E28" s="192"/>
      <c r="F28" s="193"/>
      <c r="G28" s="23"/>
      <c r="H28" s="215"/>
    </row>
    <row r="29" spans="1:8" s="6" customFormat="1" ht="27.75" customHeight="1">
      <c r="A29" s="235">
        <v>26</v>
      </c>
      <c r="B29" s="236" t="s">
        <v>167</v>
      </c>
      <c r="C29" s="238">
        <v>50000</v>
      </c>
      <c r="D29" s="192"/>
      <c r="E29" s="192"/>
      <c r="F29" s="193"/>
      <c r="G29" s="23"/>
      <c r="H29" s="215"/>
    </row>
    <row r="30" spans="1:8" s="6" customFormat="1" ht="27.75" customHeight="1">
      <c r="A30" s="235">
        <v>27</v>
      </c>
      <c r="B30" s="236" t="s">
        <v>168</v>
      </c>
      <c r="C30" s="238">
        <v>40000</v>
      </c>
      <c r="D30" s="192"/>
      <c r="E30" s="192"/>
      <c r="F30" s="193"/>
      <c r="G30" s="23"/>
      <c r="H30" s="215"/>
    </row>
    <row r="31" spans="1:8" s="6" customFormat="1" ht="27.75" customHeight="1">
      <c r="A31" s="235">
        <v>28</v>
      </c>
      <c r="B31" s="239" t="s">
        <v>169</v>
      </c>
      <c r="C31" s="238">
        <v>320000</v>
      </c>
      <c r="D31" s="192"/>
      <c r="E31" s="192"/>
      <c r="F31" s="193"/>
      <c r="G31" s="23"/>
      <c r="H31" s="215"/>
    </row>
    <row r="32" spans="1:8" s="6" customFormat="1" ht="27.75" customHeight="1">
      <c r="A32" s="235">
        <v>29</v>
      </c>
      <c r="B32" s="239" t="s">
        <v>170</v>
      </c>
      <c r="C32" s="238">
        <v>100000</v>
      </c>
      <c r="D32" s="192"/>
      <c r="E32" s="192"/>
      <c r="F32" s="193"/>
      <c r="G32" s="23"/>
      <c r="H32" s="215"/>
    </row>
    <row r="33" spans="1:8" s="6" customFormat="1" ht="27.75" customHeight="1">
      <c r="A33" s="235">
        <v>30</v>
      </c>
      <c r="B33" s="236" t="s">
        <v>171</v>
      </c>
      <c r="C33" s="238">
        <v>1400000</v>
      </c>
      <c r="D33" s="192"/>
      <c r="E33" s="192"/>
      <c r="F33" s="193"/>
      <c r="G33" s="23"/>
      <c r="H33" s="215"/>
    </row>
    <row r="34" spans="1:8" s="6" customFormat="1" ht="33.75" customHeight="1">
      <c r="A34" s="235">
        <v>31</v>
      </c>
      <c r="B34" s="239" t="s">
        <v>172</v>
      </c>
      <c r="C34" s="238">
        <v>6528660</v>
      </c>
      <c r="D34" s="192"/>
      <c r="E34" s="192"/>
      <c r="F34" s="193"/>
      <c r="G34" s="23"/>
      <c r="H34" s="215"/>
    </row>
    <row r="35" spans="1:8" s="6" customFormat="1" ht="34.5" customHeight="1">
      <c r="A35" s="235">
        <v>32</v>
      </c>
      <c r="B35" s="241" t="s">
        <v>173</v>
      </c>
      <c r="C35" s="238">
        <v>682200</v>
      </c>
      <c r="D35" s="192"/>
      <c r="E35" s="192"/>
      <c r="F35" s="193"/>
      <c r="G35" s="23"/>
      <c r="H35" s="215"/>
    </row>
    <row r="36" spans="1:8" s="6" customFormat="1" ht="36" customHeight="1">
      <c r="A36" s="235">
        <v>33</v>
      </c>
      <c r="B36" s="239" t="s">
        <v>174</v>
      </c>
      <c r="C36" s="238">
        <v>400000</v>
      </c>
      <c r="D36" s="194"/>
      <c r="E36" s="192"/>
      <c r="F36" s="193"/>
      <c r="G36" s="23"/>
      <c r="H36" s="215"/>
    </row>
    <row r="37" spans="1:8" s="6" customFormat="1" ht="25.5" customHeight="1">
      <c r="A37" s="235">
        <v>34</v>
      </c>
      <c r="B37" s="241" t="s">
        <v>175</v>
      </c>
      <c r="C37" s="238">
        <v>35706</v>
      </c>
      <c r="D37" s="194"/>
      <c r="E37" s="192"/>
      <c r="F37" s="193"/>
      <c r="G37" s="23"/>
      <c r="H37" s="215"/>
    </row>
    <row r="38" spans="1:8" s="6" customFormat="1" ht="57.75" customHeight="1">
      <c r="A38" s="235">
        <v>35</v>
      </c>
      <c r="B38" s="239" t="s">
        <v>176</v>
      </c>
      <c r="C38" s="238">
        <v>80000</v>
      </c>
      <c r="D38" s="194"/>
      <c r="E38" s="192"/>
      <c r="F38" s="193"/>
      <c r="G38" s="23"/>
      <c r="H38" s="216"/>
    </row>
    <row r="39" spans="1:8" s="6" customFormat="1" ht="42" customHeight="1">
      <c r="A39" s="235">
        <v>36</v>
      </c>
      <c r="B39" s="239" t="s">
        <v>177</v>
      </c>
      <c r="C39" s="238">
        <v>440000</v>
      </c>
      <c r="D39" s="194"/>
      <c r="E39" s="178"/>
      <c r="F39" s="195"/>
      <c r="G39" s="23"/>
      <c r="H39" s="217"/>
    </row>
    <row r="40" spans="1:8" s="6" customFormat="1" ht="39" customHeight="1">
      <c r="A40" s="235">
        <v>37</v>
      </c>
      <c r="B40" s="239" t="s">
        <v>178</v>
      </c>
      <c r="C40" s="238">
        <v>90000</v>
      </c>
      <c r="D40" s="181"/>
      <c r="E40" s="178"/>
      <c r="F40" s="195"/>
      <c r="G40" s="23"/>
      <c r="H40" s="217"/>
    </row>
    <row r="41" spans="1:8" s="6" customFormat="1" ht="26.25" customHeight="1">
      <c r="A41" s="235">
        <v>38</v>
      </c>
      <c r="B41" s="239" t="s">
        <v>179</v>
      </c>
      <c r="C41" s="238">
        <v>12000</v>
      </c>
      <c r="D41" s="181"/>
      <c r="E41" s="178"/>
      <c r="F41" s="195"/>
      <c r="G41" s="23"/>
      <c r="H41" s="217"/>
    </row>
    <row r="42" spans="1:8" s="6" customFormat="1" ht="33" customHeight="1">
      <c r="A42" s="235">
        <v>39</v>
      </c>
      <c r="B42" s="239" t="s">
        <v>180</v>
      </c>
      <c r="C42" s="238">
        <v>220000</v>
      </c>
      <c r="D42" s="181"/>
      <c r="E42" s="192"/>
      <c r="F42" s="195"/>
      <c r="G42" s="23"/>
      <c r="H42" s="217"/>
    </row>
    <row r="43" spans="1:8" s="6" customFormat="1" ht="67.5" customHeight="1">
      <c r="A43" s="242">
        <v>40</v>
      </c>
      <c r="B43" s="243" t="s">
        <v>181</v>
      </c>
      <c r="C43" s="238">
        <v>100000</v>
      </c>
      <c r="D43" s="181"/>
      <c r="E43" s="192"/>
      <c r="F43" s="195"/>
      <c r="G43" s="23"/>
      <c r="H43" s="217"/>
    </row>
    <row r="44" spans="1:8" s="6" customFormat="1" ht="35.25" customHeight="1">
      <c r="A44" s="242">
        <v>41</v>
      </c>
      <c r="B44" s="243" t="s">
        <v>182</v>
      </c>
      <c r="C44" s="238">
        <v>80000</v>
      </c>
      <c r="D44" s="181"/>
      <c r="E44" s="192"/>
      <c r="F44" s="195"/>
      <c r="G44" s="23"/>
      <c r="H44" s="217"/>
    </row>
    <row r="45" spans="1:8" s="6" customFormat="1" ht="42" customHeight="1">
      <c r="A45" s="242">
        <v>42</v>
      </c>
      <c r="B45" s="243" t="s">
        <v>183</v>
      </c>
      <c r="C45" s="238">
        <v>100000</v>
      </c>
      <c r="D45" s="181"/>
      <c r="E45" s="194"/>
      <c r="F45" s="195"/>
      <c r="G45" s="23"/>
      <c r="H45" s="217"/>
    </row>
    <row r="46" spans="1:8" s="6" customFormat="1" ht="42" customHeight="1">
      <c r="A46" s="8"/>
      <c r="B46" s="17"/>
      <c r="C46" s="181">
        <f>SUM(C4:C45)</f>
        <v>37913000</v>
      </c>
      <c r="D46" s="181">
        <f>SUM(D4:D45)</f>
        <v>0</v>
      </c>
      <c r="E46" s="181">
        <f>SUM(E10:E45)</f>
        <v>0</v>
      </c>
      <c r="F46" s="195">
        <f>SUM(F4:F45)</f>
        <v>0</v>
      </c>
      <c r="G46" s="23"/>
      <c r="H46" s="217">
        <f>SUM(H4:H45)</f>
        <v>0</v>
      </c>
    </row>
    <row r="47" spans="1:8" s="39" customFormat="1" ht="36.75" customHeight="1">
      <c r="A47" s="35"/>
      <c r="B47" s="36" t="s">
        <v>95</v>
      </c>
      <c r="C47" s="37"/>
      <c r="D47" s="38"/>
      <c r="E47" s="38" t="s">
        <v>96</v>
      </c>
      <c r="F47" s="38"/>
      <c r="G47" s="277"/>
      <c r="H47" s="278"/>
    </row>
    <row r="48" spans="1:9" s="35" customFormat="1" ht="82.5" customHeight="1">
      <c r="A48" s="283" t="s">
        <v>110</v>
      </c>
      <c r="B48" s="296"/>
      <c r="C48" s="296"/>
      <c r="D48" s="296"/>
      <c r="E48" s="296"/>
      <c r="F48" s="296"/>
      <c r="G48" s="296"/>
      <c r="H48" s="302"/>
      <c r="I48" s="276"/>
    </row>
    <row r="49" spans="1:8" s="39" customFormat="1" ht="131.25" customHeight="1">
      <c r="A49" s="299" t="s">
        <v>97</v>
      </c>
      <c r="B49" s="300"/>
      <c r="C49" s="300"/>
      <c r="D49" s="300"/>
      <c r="E49" s="300"/>
      <c r="F49" s="300"/>
      <c r="G49" s="301"/>
      <c r="H49" s="184"/>
    </row>
  </sheetData>
  <sheetProtection/>
  <mergeCells count="4">
    <mergeCell ref="A3:B3"/>
    <mergeCell ref="A2:B2"/>
    <mergeCell ref="A49:G49"/>
    <mergeCell ref="A48:H48"/>
  </mergeCells>
  <printOptions/>
  <pageMargins left="0.7480314960629921" right="0.7480314960629921" top="0.984251968503937" bottom="0.984251968503937" header="0.5118110236220472" footer="0.5118110236220472"/>
  <pageSetup fitToHeight="5" fitToWidth="1" horizontalDpi="600" verticalDpi="600" orientation="portrait" paperSize="9" scale="52" r:id="rId2"/>
  <headerFooter alignWithMargins="0">
    <oddFooter>&amp;C第 &amp;P 頁，共 &amp;N 頁</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E10" sqref="E10"/>
    </sheetView>
  </sheetViews>
  <sheetFormatPr defaultColWidth="9.00390625" defaultRowHeight="16.5"/>
  <cols>
    <col min="1" max="1" width="3.50390625" style="0" customWidth="1"/>
    <col min="2" max="2" width="32.125" style="0" customWidth="1"/>
    <col min="3" max="3" width="15.625" style="0" customWidth="1"/>
    <col min="4" max="4" width="13.50390625" style="0" customWidth="1"/>
    <col min="5" max="5" width="16.875" style="0" customWidth="1"/>
    <col min="6" max="6" width="13.00390625" style="0" customWidth="1"/>
    <col min="7" max="7" width="23.75390625" style="33" customWidth="1"/>
    <col min="8" max="8" width="14.25390625" style="0" customWidth="1"/>
  </cols>
  <sheetData>
    <row r="1" spans="1:8" s="6" customFormat="1" ht="27.75" customHeight="1">
      <c r="A1" s="25" t="s">
        <v>243</v>
      </c>
      <c r="B1" s="139"/>
      <c r="C1" s="140"/>
      <c r="D1" s="141"/>
      <c r="E1" s="141"/>
      <c r="F1" s="142" t="s">
        <v>41</v>
      </c>
      <c r="G1" s="143"/>
      <c r="H1" s="5"/>
    </row>
    <row r="2" spans="1:8" s="146" customFormat="1" ht="141.75" customHeight="1">
      <c r="A2" s="305" t="s">
        <v>39</v>
      </c>
      <c r="B2" s="306"/>
      <c r="C2" s="92" t="s">
        <v>99</v>
      </c>
      <c r="D2" s="7" t="s">
        <v>235</v>
      </c>
      <c r="E2" s="92" t="s">
        <v>101</v>
      </c>
      <c r="F2" s="224" t="s">
        <v>103</v>
      </c>
      <c r="G2" s="144" t="s">
        <v>42</v>
      </c>
      <c r="H2" s="145" t="s">
        <v>106</v>
      </c>
    </row>
    <row r="3" spans="1:8" s="146" customFormat="1" ht="33" customHeight="1">
      <c r="A3" s="303" t="s">
        <v>43</v>
      </c>
      <c r="B3" s="304"/>
      <c r="C3" s="147">
        <f>SUM(C4:C10)</f>
        <v>1103000</v>
      </c>
      <c r="D3" s="147">
        <f>SUM(D4:D10)</f>
        <v>0</v>
      </c>
      <c r="E3" s="147">
        <f>SUM(E4:E10)</f>
        <v>0</v>
      </c>
      <c r="F3" s="148"/>
      <c r="G3" s="149"/>
      <c r="H3" s="150"/>
    </row>
    <row r="4" spans="1:8" s="146" customFormat="1" ht="34.5" customHeight="1">
      <c r="A4" s="8">
        <v>1</v>
      </c>
      <c r="B4" s="244" t="s">
        <v>184</v>
      </c>
      <c r="C4" s="245">
        <v>600000</v>
      </c>
      <c r="D4" s="151"/>
      <c r="E4" s="151"/>
      <c r="F4" s="152"/>
      <c r="G4" s="153"/>
      <c r="H4" s="154"/>
    </row>
    <row r="5" spans="1:8" s="146" customFormat="1" ht="37.5" customHeight="1">
      <c r="A5" s="8">
        <v>2</v>
      </c>
      <c r="B5" s="246" t="s">
        <v>185</v>
      </c>
      <c r="C5" s="247">
        <v>116500</v>
      </c>
      <c r="D5" s="151"/>
      <c r="E5" s="151"/>
      <c r="F5" s="152"/>
      <c r="G5" s="155"/>
      <c r="H5" s="156"/>
    </row>
    <row r="6" spans="1:8" s="146" customFormat="1" ht="37.5" customHeight="1">
      <c r="A6" s="8">
        <v>3</v>
      </c>
      <c r="B6" s="73" t="s">
        <v>186</v>
      </c>
      <c r="C6" s="248">
        <v>40000</v>
      </c>
      <c r="D6" s="151"/>
      <c r="E6" s="151"/>
      <c r="F6" s="152"/>
      <c r="G6" s="155"/>
      <c r="H6" s="158"/>
    </row>
    <row r="7" spans="1:8" s="146" customFormat="1" ht="40.5" customHeight="1">
      <c r="A7" s="8">
        <v>4</v>
      </c>
      <c r="B7" s="249" t="s">
        <v>187</v>
      </c>
      <c r="C7" s="250">
        <v>100000</v>
      </c>
      <c r="D7" s="151"/>
      <c r="E7" s="151"/>
      <c r="F7" s="152"/>
      <c r="G7" s="159"/>
      <c r="H7" s="157"/>
    </row>
    <row r="8" spans="1:8" s="146" customFormat="1" ht="58.5" customHeight="1">
      <c r="A8" s="8">
        <v>5</v>
      </c>
      <c r="B8" s="251" t="s">
        <v>188</v>
      </c>
      <c r="C8" s="252">
        <v>40000</v>
      </c>
      <c r="D8" s="151"/>
      <c r="E8" s="151"/>
      <c r="F8" s="160"/>
      <c r="G8" s="161"/>
      <c r="H8" s="157"/>
    </row>
    <row r="9" spans="1:8" s="146" customFormat="1" ht="42" customHeight="1">
      <c r="A9" s="8">
        <v>6</v>
      </c>
      <c r="B9" s="253" t="s">
        <v>189</v>
      </c>
      <c r="C9" s="250">
        <v>60000</v>
      </c>
      <c r="D9" s="162"/>
      <c r="E9" s="157"/>
      <c r="F9" s="163"/>
      <c r="G9" s="159"/>
      <c r="H9" s="154"/>
    </row>
    <row r="10" spans="1:8" s="146" customFormat="1" ht="44.25" customHeight="1">
      <c r="A10" s="8">
        <v>7</v>
      </c>
      <c r="B10" s="254" t="s">
        <v>190</v>
      </c>
      <c r="C10" s="255">
        <v>146500</v>
      </c>
      <c r="D10" s="151"/>
      <c r="E10" s="151"/>
      <c r="F10" s="152"/>
      <c r="G10" s="159"/>
      <c r="H10" s="154"/>
    </row>
    <row r="11" spans="1:8" s="6" customFormat="1" ht="33" customHeight="1">
      <c r="A11" s="310" t="s">
        <v>238</v>
      </c>
      <c r="B11" s="311"/>
      <c r="C11" s="12">
        <f>SUM(C12:C17)</f>
        <v>1552808</v>
      </c>
      <c r="D11" s="12">
        <f>SUM(D12:D17)</f>
        <v>0</v>
      </c>
      <c r="E11" s="12"/>
      <c r="F11" s="62"/>
      <c r="G11" s="23"/>
      <c r="H11" s="75"/>
    </row>
    <row r="12" spans="1:8" s="6" customFormat="1" ht="27" customHeight="1">
      <c r="A12" s="57">
        <v>1</v>
      </c>
      <c r="B12" s="28" t="s">
        <v>25</v>
      </c>
      <c r="C12" s="29">
        <v>460000</v>
      </c>
      <c r="D12" s="44"/>
      <c r="E12" s="44"/>
      <c r="F12" s="63"/>
      <c r="G12" s="23"/>
      <c r="H12" s="75"/>
    </row>
    <row r="13" spans="1:8" s="6" customFormat="1" ht="42.75" customHeight="1">
      <c r="A13" s="57">
        <v>2</v>
      </c>
      <c r="B13" s="30" t="s">
        <v>26</v>
      </c>
      <c r="C13" s="29">
        <v>80000</v>
      </c>
      <c r="D13" s="44"/>
      <c r="E13" s="44"/>
      <c r="F13" s="63"/>
      <c r="G13" s="23"/>
      <c r="H13" s="75"/>
    </row>
    <row r="14" spans="1:8" s="6" customFormat="1" ht="45.75" customHeight="1">
      <c r="A14" s="57">
        <v>3</v>
      </c>
      <c r="B14" s="22" t="s">
        <v>27</v>
      </c>
      <c r="C14" s="29">
        <v>200000</v>
      </c>
      <c r="D14" s="44"/>
      <c r="E14" s="44"/>
      <c r="F14" s="63"/>
      <c r="G14" s="23"/>
      <c r="H14" s="75"/>
    </row>
    <row r="15" spans="1:8" s="6" customFormat="1" ht="44.25" customHeight="1">
      <c r="A15" s="57">
        <v>4</v>
      </c>
      <c r="B15" s="22" t="s">
        <v>28</v>
      </c>
      <c r="C15" s="29">
        <v>550008</v>
      </c>
      <c r="D15" s="44"/>
      <c r="E15" s="44"/>
      <c r="F15" s="63"/>
      <c r="G15" s="23"/>
      <c r="H15" s="75"/>
    </row>
    <row r="16" spans="1:8" s="6" customFormat="1" ht="44.25" customHeight="1">
      <c r="A16" s="57">
        <v>5</v>
      </c>
      <c r="B16" s="22" t="s">
        <v>29</v>
      </c>
      <c r="C16" s="58">
        <v>82800</v>
      </c>
      <c r="D16" s="44"/>
      <c r="E16" s="44"/>
      <c r="F16" s="63"/>
      <c r="G16" s="23"/>
      <c r="H16" s="75"/>
    </row>
    <row r="17" spans="1:8" s="6" customFormat="1" ht="42.75" customHeight="1">
      <c r="A17" s="57">
        <v>6</v>
      </c>
      <c r="B17" s="22" t="s">
        <v>65</v>
      </c>
      <c r="C17" s="58">
        <v>180000</v>
      </c>
      <c r="D17" s="44"/>
      <c r="E17" s="44"/>
      <c r="F17" s="63"/>
      <c r="G17" s="23"/>
      <c r="H17" s="75"/>
    </row>
    <row r="18" spans="1:8" s="170" customFormat="1" ht="36.75" customHeight="1">
      <c r="A18" s="164"/>
      <c r="B18" s="165" t="s">
        <v>44</v>
      </c>
      <c r="C18" s="166"/>
      <c r="D18" s="167"/>
      <c r="E18" s="167" t="s">
        <v>45</v>
      </c>
      <c r="F18" s="167"/>
      <c r="G18" s="168"/>
      <c r="H18" s="169"/>
    </row>
    <row r="19" spans="1:8" s="164" customFormat="1" ht="82.5" customHeight="1">
      <c r="A19" s="283" t="s">
        <v>110</v>
      </c>
      <c r="B19" s="296"/>
      <c r="C19" s="296"/>
      <c r="D19" s="296"/>
      <c r="E19" s="296"/>
      <c r="F19" s="296"/>
      <c r="G19" s="296"/>
      <c r="H19" s="302"/>
    </row>
    <row r="20" spans="1:8" s="170" customFormat="1" ht="98.25" customHeight="1">
      <c r="A20" s="307" t="s">
        <v>46</v>
      </c>
      <c r="B20" s="308"/>
      <c r="C20" s="308"/>
      <c r="D20" s="308"/>
      <c r="E20" s="308"/>
      <c r="F20" s="308"/>
      <c r="G20" s="309"/>
      <c r="H20" s="171"/>
    </row>
  </sheetData>
  <sheetProtection/>
  <mergeCells count="5">
    <mergeCell ref="A3:B3"/>
    <mergeCell ref="A2:B2"/>
    <mergeCell ref="A20:G20"/>
    <mergeCell ref="A19:H19"/>
    <mergeCell ref="A11:B11"/>
  </mergeCells>
  <printOptions/>
  <pageMargins left="0.75" right="0.75" top="1" bottom="1" header="0.5" footer="0.5"/>
  <pageSetup fitToHeight="1" fitToWidth="1" horizontalDpi="600" verticalDpi="600" orientation="portrait" paperSize="9" scale="64" r:id="rId1"/>
  <headerFooter alignWithMargins="0">
    <oddFooter>&amp;C第 &amp;P 頁，共 &amp;N 頁</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E10" sqref="E10"/>
    </sheetView>
  </sheetViews>
  <sheetFormatPr defaultColWidth="9.00390625" defaultRowHeight="16.5"/>
  <cols>
    <col min="1" max="1" width="3.00390625" style="0" customWidth="1"/>
    <col min="2" max="2" width="25.75390625" style="0" customWidth="1"/>
    <col min="3" max="3" width="15.625" style="32" customWidth="1"/>
    <col min="4" max="4" width="20.25390625" style="0" customWidth="1"/>
    <col min="5" max="5" width="16.875" style="0" customWidth="1"/>
    <col min="6" max="6" width="21.00390625" style="0" customWidth="1"/>
    <col min="7" max="7" width="21.875" style="33" customWidth="1"/>
    <col min="8" max="8" width="17.75390625" style="0" customWidth="1"/>
  </cols>
  <sheetData>
    <row r="1" spans="1:11" s="6" customFormat="1" ht="27.75" customHeight="1">
      <c r="A1" s="25" t="s">
        <v>243</v>
      </c>
      <c r="B1" s="2"/>
      <c r="C1" s="31"/>
      <c r="D1" s="3"/>
      <c r="E1" s="3"/>
      <c r="F1" s="4" t="s">
        <v>9</v>
      </c>
      <c r="G1" s="68"/>
      <c r="H1" s="5"/>
      <c r="I1" s="5"/>
      <c r="J1" s="5"/>
      <c r="K1" s="5"/>
    </row>
    <row r="2" spans="1:8" s="6" customFormat="1" ht="147" customHeight="1">
      <c r="A2" s="292" t="s">
        <v>33</v>
      </c>
      <c r="B2" s="293"/>
      <c r="C2" s="221" t="s">
        <v>99</v>
      </c>
      <c r="D2" s="7" t="s">
        <v>235</v>
      </c>
      <c r="E2" s="92" t="s">
        <v>101</v>
      </c>
      <c r="F2" s="224" t="s">
        <v>103</v>
      </c>
      <c r="G2" s="172" t="s">
        <v>34</v>
      </c>
      <c r="H2" s="77" t="s">
        <v>105</v>
      </c>
    </row>
    <row r="3" spans="1:8" s="6" customFormat="1" ht="33" customHeight="1">
      <c r="A3" s="294" t="s">
        <v>47</v>
      </c>
      <c r="B3" s="295"/>
      <c r="C3" s="173">
        <f>SUM(C4:C18)</f>
        <v>894230</v>
      </c>
      <c r="D3" s="173">
        <f>SUM(D4:D18)</f>
        <v>0</v>
      </c>
      <c r="E3" s="173">
        <f>SUM(E4:E18)</f>
        <v>0</v>
      </c>
      <c r="F3" s="174">
        <f>C3-D3+E3</f>
        <v>894230</v>
      </c>
      <c r="G3" s="175"/>
      <c r="H3" s="176"/>
    </row>
    <row r="4" spans="1:8" s="6" customFormat="1" ht="27" customHeight="1">
      <c r="A4" s="23">
        <v>1</v>
      </c>
      <c r="B4" s="10" t="s">
        <v>48</v>
      </c>
      <c r="C4" s="177">
        <v>84000</v>
      </c>
      <c r="D4" s="178"/>
      <c r="E4" s="178"/>
      <c r="F4" s="195"/>
      <c r="G4" s="175"/>
      <c r="H4" s="178"/>
    </row>
    <row r="5" spans="1:8" s="6" customFormat="1" ht="24" customHeight="1">
      <c r="A5" s="23">
        <v>2</v>
      </c>
      <c r="B5" s="10" t="s">
        <v>49</v>
      </c>
      <c r="C5" s="177">
        <v>284000</v>
      </c>
      <c r="D5" s="178"/>
      <c r="E5" s="178"/>
      <c r="F5" s="195"/>
      <c r="G5" s="175"/>
      <c r="H5" s="178"/>
    </row>
    <row r="6" spans="1:8" s="6" customFormat="1" ht="27.75" customHeight="1">
      <c r="A6" s="23">
        <v>3</v>
      </c>
      <c r="B6" s="10" t="s">
        <v>50</v>
      </c>
      <c r="C6" s="177">
        <v>40000</v>
      </c>
      <c r="D6" s="178"/>
      <c r="E6" s="178"/>
      <c r="F6" s="195"/>
      <c r="G6" s="175"/>
      <c r="H6" s="178"/>
    </row>
    <row r="7" spans="1:8" s="6" customFormat="1" ht="27.75" customHeight="1">
      <c r="A7" s="23">
        <v>4</v>
      </c>
      <c r="B7" s="10" t="s">
        <v>51</v>
      </c>
      <c r="C7" s="177">
        <v>20000</v>
      </c>
      <c r="D7" s="178"/>
      <c r="E7" s="178"/>
      <c r="F7" s="195"/>
      <c r="G7" s="175"/>
      <c r="H7" s="178"/>
    </row>
    <row r="8" spans="1:8" s="6" customFormat="1" ht="23.25" customHeight="1">
      <c r="A8" s="23">
        <v>5</v>
      </c>
      <c r="B8" s="11" t="s">
        <v>52</v>
      </c>
      <c r="C8" s="177">
        <v>35000</v>
      </c>
      <c r="D8" s="178"/>
      <c r="E8" s="178"/>
      <c r="F8" s="195"/>
      <c r="G8" s="175"/>
      <c r="H8" s="178"/>
    </row>
    <row r="9" spans="1:8" s="6" customFormat="1" ht="38.25" customHeight="1">
      <c r="A9" s="23">
        <v>6</v>
      </c>
      <c r="B9" s="10" t="s">
        <v>53</v>
      </c>
      <c r="C9" s="177">
        <v>15000</v>
      </c>
      <c r="D9" s="178"/>
      <c r="E9" s="178"/>
      <c r="F9" s="195"/>
      <c r="G9" s="23"/>
      <c r="H9" s="178"/>
    </row>
    <row r="10" spans="1:8" s="6" customFormat="1" ht="27.75" customHeight="1">
      <c r="A10" s="23">
        <v>7</v>
      </c>
      <c r="B10" s="11" t="s">
        <v>54</v>
      </c>
      <c r="C10" s="179">
        <v>60000</v>
      </c>
      <c r="D10" s="178"/>
      <c r="E10" s="178"/>
      <c r="F10" s="195"/>
      <c r="G10" s="175"/>
      <c r="H10" s="178"/>
    </row>
    <row r="11" spans="1:8" s="6" customFormat="1" ht="27.75" customHeight="1">
      <c r="A11" s="23">
        <v>8</v>
      </c>
      <c r="B11" s="11" t="s">
        <v>55</v>
      </c>
      <c r="C11" s="179">
        <v>20000</v>
      </c>
      <c r="D11" s="178"/>
      <c r="E11" s="178"/>
      <c r="F11" s="195"/>
      <c r="G11" s="175"/>
      <c r="H11" s="178"/>
    </row>
    <row r="12" spans="1:8" s="6" customFormat="1" ht="34.5" customHeight="1">
      <c r="A12" s="23">
        <v>9</v>
      </c>
      <c r="B12" s="11" t="s">
        <v>56</v>
      </c>
      <c r="C12" s="179">
        <v>19200</v>
      </c>
      <c r="D12" s="178"/>
      <c r="E12" s="178"/>
      <c r="F12" s="195"/>
      <c r="G12" s="175"/>
      <c r="H12" s="178"/>
    </row>
    <row r="13" spans="1:8" s="6" customFormat="1" ht="27.75" customHeight="1">
      <c r="A13" s="23">
        <v>10</v>
      </c>
      <c r="B13" s="11" t="s">
        <v>57</v>
      </c>
      <c r="C13" s="180">
        <v>38780</v>
      </c>
      <c r="D13" s="181"/>
      <c r="E13" s="181"/>
      <c r="F13" s="195"/>
      <c r="G13" s="23"/>
      <c r="H13" s="178"/>
    </row>
    <row r="14" spans="1:8" s="6" customFormat="1" ht="26.25" customHeight="1">
      <c r="A14" s="23">
        <v>11</v>
      </c>
      <c r="B14" s="11" t="s">
        <v>191</v>
      </c>
      <c r="C14" s="180">
        <v>43000</v>
      </c>
      <c r="D14" s="181"/>
      <c r="E14" s="181"/>
      <c r="F14" s="195"/>
      <c r="G14" s="175"/>
      <c r="H14" s="178"/>
    </row>
    <row r="15" spans="1:8" s="6" customFormat="1" ht="26.25" customHeight="1">
      <c r="A15" s="23">
        <v>12</v>
      </c>
      <c r="B15" s="11" t="s">
        <v>192</v>
      </c>
      <c r="C15" s="180">
        <v>60000</v>
      </c>
      <c r="D15" s="181"/>
      <c r="E15" s="181"/>
      <c r="F15" s="195"/>
      <c r="G15" s="175"/>
      <c r="H15" s="178"/>
    </row>
    <row r="16" spans="1:8" s="6" customFormat="1" ht="26.25" customHeight="1">
      <c r="A16" s="23">
        <v>13</v>
      </c>
      <c r="B16" s="11" t="s">
        <v>193</v>
      </c>
      <c r="C16" s="180">
        <v>13500</v>
      </c>
      <c r="D16" s="181"/>
      <c r="E16" s="181"/>
      <c r="F16" s="195"/>
      <c r="G16" s="175"/>
      <c r="H16" s="178"/>
    </row>
    <row r="17" spans="1:8" s="6" customFormat="1" ht="51" customHeight="1">
      <c r="A17" s="23">
        <v>14</v>
      </c>
      <c r="B17" s="45" t="s">
        <v>58</v>
      </c>
      <c r="C17" s="182">
        <v>12750</v>
      </c>
      <c r="D17" s="181"/>
      <c r="E17" s="181"/>
      <c r="F17" s="195"/>
      <c r="G17" s="175"/>
      <c r="H17" s="178"/>
    </row>
    <row r="18" spans="1:8" s="6" customFormat="1" ht="27.75" customHeight="1">
      <c r="A18" s="23">
        <v>15</v>
      </c>
      <c r="B18" s="45" t="s">
        <v>194</v>
      </c>
      <c r="C18" s="182">
        <v>149000</v>
      </c>
      <c r="D18" s="182"/>
      <c r="E18" s="178"/>
      <c r="F18" s="195"/>
      <c r="G18" s="23"/>
      <c r="H18" s="178"/>
    </row>
    <row r="19" spans="1:8" s="6" customFormat="1" ht="28.5" customHeight="1">
      <c r="A19" s="23">
        <v>16</v>
      </c>
      <c r="B19" s="45" t="s">
        <v>195</v>
      </c>
      <c r="C19" s="182">
        <v>4770</v>
      </c>
      <c r="D19" s="182"/>
      <c r="E19" s="178"/>
      <c r="F19" s="195"/>
      <c r="G19" s="23"/>
      <c r="H19" s="178"/>
    </row>
    <row r="20" spans="1:8" s="39" customFormat="1" ht="36.75" customHeight="1">
      <c r="A20" s="35"/>
      <c r="B20" s="36" t="s">
        <v>36</v>
      </c>
      <c r="C20" s="37"/>
      <c r="D20" s="38"/>
      <c r="E20" s="38" t="s">
        <v>37</v>
      </c>
      <c r="F20" s="38"/>
      <c r="G20" s="183"/>
      <c r="H20" s="184"/>
    </row>
    <row r="21" spans="1:8" s="35" customFormat="1" ht="82.5" customHeight="1">
      <c r="A21" s="283" t="s">
        <v>110</v>
      </c>
      <c r="B21" s="296"/>
      <c r="C21" s="296"/>
      <c r="D21" s="296"/>
      <c r="E21" s="296"/>
      <c r="F21" s="296"/>
      <c r="G21" s="296"/>
      <c r="H21" s="302"/>
    </row>
    <row r="22" spans="1:8" s="39" customFormat="1" ht="102" customHeight="1">
      <c r="A22" s="290" t="s">
        <v>38</v>
      </c>
      <c r="B22" s="291"/>
      <c r="C22" s="291"/>
      <c r="D22" s="291"/>
      <c r="E22" s="291"/>
      <c r="F22" s="291"/>
      <c r="G22" s="312"/>
      <c r="H22" s="76"/>
    </row>
  </sheetData>
  <sheetProtection/>
  <mergeCells count="4">
    <mergeCell ref="A3:B3"/>
    <mergeCell ref="A2:B2"/>
    <mergeCell ref="A22:G22"/>
    <mergeCell ref="A21:H21"/>
  </mergeCells>
  <printOptions/>
  <pageMargins left="0.75" right="0.75" top="1" bottom="1" header="0.5" footer="0.5"/>
  <pageSetup fitToHeight="1" fitToWidth="1" horizontalDpi="600" verticalDpi="600" orientation="portrait" paperSize="9" scale="50" r:id="rId1"/>
  <headerFooter alignWithMargins="0">
    <oddFooter>&amp;C第 &amp;P 頁，共 &amp;N 頁</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E10" sqref="E10"/>
    </sheetView>
  </sheetViews>
  <sheetFormatPr defaultColWidth="9.00390625" defaultRowHeight="16.5"/>
  <cols>
    <col min="1" max="1" width="5.125" style="48" customWidth="1"/>
    <col min="2" max="2" width="25.875" style="0" customWidth="1"/>
    <col min="3" max="3" width="15.625" style="0" customWidth="1"/>
    <col min="4" max="4" width="14.625" style="0" customWidth="1"/>
    <col min="5" max="5" width="15.00390625" style="85" customWidth="1"/>
    <col min="6" max="6" width="15.75390625" style="85" customWidth="1"/>
    <col min="7" max="7" width="19.50390625" style="33" customWidth="1"/>
    <col min="8" max="8" width="13.25390625" style="0" customWidth="1"/>
  </cols>
  <sheetData>
    <row r="1" spans="1:8" s="6" customFormat="1" ht="27.75" customHeight="1">
      <c r="A1" s="25" t="s">
        <v>243</v>
      </c>
      <c r="B1" s="2"/>
      <c r="C1" s="1"/>
      <c r="D1" s="3"/>
      <c r="E1" s="3"/>
      <c r="F1" s="4" t="s">
        <v>9</v>
      </c>
      <c r="G1" s="68"/>
      <c r="H1" s="5"/>
    </row>
    <row r="2" spans="1:8" s="6" customFormat="1" ht="108.75" customHeight="1">
      <c r="A2" s="315" t="s">
        <v>33</v>
      </c>
      <c r="B2" s="316"/>
      <c r="C2" s="220" t="s">
        <v>99</v>
      </c>
      <c r="D2" s="222" t="s">
        <v>236</v>
      </c>
      <c r="E2" s="223" t="s">
        <v>101</v>
      </c>
      <c r="F2" s="225" t="s">
        <v>103</v>
      </c>
      <c r="G2" s="257" t="s">
        <v>34</v>
      </c>
      <c r="H2" s="40" t="s">
        <v>196</v>
      </c>
    </row>
    <row r="3" spans="1:8" s="6" customFormat="1" ht="33" customHeight="1">
      <c r="A3" s="313" t="s">
        <v>35</v>
      </c>
      <c r="B3" s="314"/>
      <c r="C3" s="16">
        <f>SUM(C4:C27)</f>
        <v>2400000</v>
      </c>
      <c r="D3" s="16">
        <f>SUM(D4:D5)</f>
        <v>0</v>
      </c>
      <c r="E3" s="16">
        <f>SUM(E4:E5)</f>
        <v>0</v>
      </c>
      <c r="F3" s="66">
        <f>SUM(F4:F5)</f>
        <v>0</v>
      </c>
      <c r="G3" s="40"/>
      <c r="H3" s="34">
        <f>SUM(H4:H5)</f>
        <v>0</v>
      </c>
    </row>
    <row r="4" spans="1:8" s="47" customFormat="1" ht="30.75" customHeight="1">
      <c r="A4" s="100">
        <v>1</v>
      </c>
      <c r="B4" s="11" t="s">
        <v>216</v>
      </c>
      <c r="C4" s="266">
        <v>100000</v>
      </c>
      <c r="D4" s="46"/>
      <c r="E4" s="256"/>
      <c r="F4" s="16"/>
      <c r="G4" s="71"/>
      <c r="H4" s="78"/>
    </row>
    <row r="5" spans="1:8" s="47" customFormat="1" ht="39" customHeight="1">
      <c r="A5" s="100">
        <v>2</v>
      </c>
      <c r="B5" s="262" t="s">
        <v>217</v>
      </c>
      <c r="C5" s="263">
        <v>438332</v>
      </c>
      <c r="D5" s="46"/>
      <c r="E5" s="256"/>
      <c r="F5" s="16"/>
      <c r="G5" s="80"/>
      <c r="H5" s="78"/>
    </row>
    <row r="6" spans="1:8" ht="25.5" customHeight="1">
      <c r="A6" s="100">
        <v>3</v>
      </c>
      <c r="B6" s="83" t="s">
        <v>218</v>
      </c>
      <c r="C6" s="263">
        <v>4000</v>
      </c>
      <c r="D6" s="267"/>
      <c r="E6" s="79"/>
      <c r="F6" s="79"/>
      <c r="G6" s="268"/>
      <c r="H6" s="267"/>
    </row>
    <row r="7" spans="1:8" ht="36" customHeight="1">
      <c r="A7" s="100">
        <v>4</v>
      </c>
      <c r="B7" s="83" t="s">
        <v>219</v>
      </c>
      <c r="C7" s="264">
        <v>20000</v>
      </c>
      <c r="D7" s="267"/>
      <c r="E7" s="79"/>
      <c r="F7" s="79"/>
      <c r="G7" s="268"/>
      <c r="H7" s="267"/>
    </row>
    <row r="8" spans="1:8" ht="30.75" customHeight="1">
      <c r="A8" s="100">
        <v>5</v>
      </c>
      <c r="B8" s="83" t="s">
        <v>220</v>
      </c>
      <c r="C8" s="264">
        <v>2000</v>
      </c>
      <c r="D8" s="267"/>
      <c r="E8" s="79"/>
      <c r="F8" s="79"/>
      <c r="G8" s="268"/>
      <c r="H8" s="267"/>
    </row>
    <row r="9" spans="1:8" ht="19.5">
      <c r="A9" s="100">
        <v>6</v>
      </c>
      <c r="B9" s="262" t="s">
        <v>221</v>
      </c>
      <c r="C9" s="264">
        <v>6000</v>
      </c>
      <c r="D9" s="267"/>
      <c r="E9" s="79"/>
      <c r="F9" s="79"/>
      <c r="G9" s="268"/>
      <c r="H9" s="267"/>
    </row>
    <row r="10" spans="1:8" ht="19.5">
      <c r="A10" s="100">
        <v>7</v>
      </c>
      <c r="B10" s="262" t="s">
        <v>222</v>
      </c>
      <c r="C10" s="263">
        <v>68034</v>
      </c>
      <c r="D10" s="267"/>
      <c r="E10" s="79"/>
      <c r="F10" s="79"/>
      <c r="G10" s="268"/>
      <c r="H10" s="267"/>
    </row>
    <row r="11" spans="1:8" ht="33">
      <c r="A11" s="100">
        <v>8</v>
      </c>
      <c r="B11" s="262" t="s">
        <v>223</v>
      </c>
      <c r="C11" s="263">
        <v>253987</v>
      </c>
      <c r="D11" s="267"/>
      <c r="E11" s="79"/>
      <c r="F11" s="79"/>
      <c r="G11" s="268"/>
      <c r="H11" s="267"/>
    </row>
    <row r="12" spans="1:8" ht="19.5">
      <c r="A12" s="100">
        <v>9</v>
      </c>
      <c r="B12" s="83" t="s">
        <v>224</v>
      </c>
      <c r="C12" s="261">
        <v>383060</v>
      </c>
      <c r="D12" s="267"/>
      <c r="E12" s="79"/>
      <c r="F12" s="79"/>
      <c r="G12" s="268"/>
      <c r="H12" s="267"/>
    </row>
    <row r="13" spans="1:8" ht="19.5">
      <c r="A13" s="100">
        <v>10</v>
      </c>
      <c r="B13" s="262" t="s">
        <v>225</v>
      </c>
      <c r="C13" s="261">
        <v>42628</v>
      </c>
      <c r="D13" s="267"/>
      <c r="E13" s="79"/>
      <c r="F13" s="79"/>
      <c r="G13" s="268"/>
      <c r="H13" s="267"/>
    </row>
    <row r="14" spans="1:8" ht="19.5">
      <c r="A14" s="100">
        <v>11</v>
      </c>
      <c r="B14" s="265" t="s">
        <v>226</v>
      </c>
      <c r="C14" s="261">
        <v>251800</v>
      </c>
      <c r="D14" s="267"/>
      <c r="E14" s="79"/>
      <c r="F14" s="79"/>
      <c r="G14" s="268"/>
      <c r="H14" s="267"/>
    </row>
    <row r="15" spans="1:8" ht="19.5">
      <c r="A15" s="100">
        <v>12</v>
      </c>
      <c r="B15" s="265" t="s">
        <v>227</v>
      </c>
      <c r="C15" s="261">
        <v>37800</v>
      </c>
      <c r="D15" s="267"/>
      <c r="E15" s="79"/>
      <c r="F15" s="79"/>
      <c r="G15" s="268"/>
      <c r="H15" s="267"/>
    </row>
    <row r="16" spans="1:8" ht="19.5">
      <c r="A16" s="100">
        <v>13</v>
      </c>
      <c r="B16" s="81" t="s">
        <v>228</v>
      </c>
      <c r="C16" s="261">
        <v>5000</v>
      </c>
      <c r="D16" s="267"/>
      <c r="E16" s="79"/>
      <c r="F16" s="79"/>
      <c r="G16" s="268"/>
      <c r="H16" s="267"/>
    </row>
    <row r="17" spans="1:8" ht="19.5">
      <c r="A17" s="100">
        <v>14</v>
      </c>
      <c r="B17" s="81" t="s">
        <v>205</v>
      </c>
      <c r="C17" s="261">
        <v>10000</v>
      </c>
      <c r="D17" s="267"/>
      <c r="E17" s="79"/>
      <c r="F17" s="79"/>
      <c r="G17" s="268"/>
      <c r="H17" s="267"/>
    </row>
    <row r="18" spans="1:8" ht="19.5">
      <c r="A18" s="100">
        <v>15</v>
      </c>
      <c r="B18" s="11" t="s">
        <v>206</v>
      </c>
      <c r="C18" s="261">
        <v>70000</v>
      </c>
      <c r="D18" s="267"/>
      <c r="E18" s="79"/>
      <c r="F18" s="79"/>
      <c r="G18" s="268"/>
      <c r="H18" s="267"/>
    </row>
    <row r="19" spans="1:8" ht="19.5">
      <c r="A19" s="100">
        <v>16</v>
      </c>
      <c r="B19" s="11" t="s">
        <v>207</v>
      </c>
      <c r="C19" s="261">
        <v>57359</v>
      </c>
      <c r="D19" s="267"/>
      <c r="E19" s="79"/>
      <c r="F19" s="79"/>
      <c r="G19" s="268"/>
      <c r="H19" s="267"/>
    </row>
    <row r="20" spans="1:8" ht="19.5">
      <c r="A20" s="100">
        <v>17</v>
      </c>
      <c r="B20" s="82" t="s">
        <v>208</v>
      </c>
      <c r="C20" s="261">
        <v>12000</v>
      </c>
      <c r="D20" s="267"/>
      <c r="E20" s="79"/>
      <c r="F20" s="79"/>
      <c r="G20" s="268"/>
      <c r="H20" s="267"/>
    </row>
    <row r="21" spans="1:8" ht="33">
      <c r="A21" s="100">
        <v>18</v>
      </c>
      <c r="B21" s="82" t="s">
        <v>209</v>
      </c>
      <c r="C21" s="261">
        <v>12000</v>
      </c>
      <c r="D21" s="267"/>
      <c r="E21" s="79"/>
      <c r="F21" s="79"/>
      <c r="G21" s="268"/>
      <c r="H21" s="267"/>
    </row>
    <row r="22" spans="1:8" ht="19.5">
      <c r="A22" s="100">
        <v>19</v>
      </c>
      <c r="B22" s="82" t="s">
        <v>210</v>
      </c>
      <c r="C22" s="261">
        <v>90000</v>
      </c>
      <c r="D22" s="267"/>
      <c r="E22" s="79"/>
      <c r="F22" s="79"/>
      <c r="G22" s="268"/>
      <c r="H22" s="267"/>
    </row>
    <row r="23" spans="1:8" ht="33">
      <c r="A23" s="100">
        <v>20</v>
      </c>
      <c r="B23" s="82" t="s">
        <v>211</v>
      </c>
      <c r="C23" s="261">
        <v>53040</v>
      </c>
      <c r="D23" s="267"/>
      <c r="E23" s="79"/>
      <c r="F23" s="79"/>
      <c r="G23" s="268"/>
      <c r="H23" s="267"/>
    </row>
    <row r="24" spans="1:8" ht="33">
      <c r="A24" s="100">
        <v>21</v>
      </c>
      <c r="B24" s="84" t="s">
        <v>212</v>
      </c>
      <c r="C24" s="261">
        <v>109200</v>
      </c>
      <c r="D24" s="267"/>
      <c r="E24" s="79"/>
      <c r="F24" s="79"/>
      <c r="G24" s="268"/>
      <c r="H24" s="267"/>
    </row>
    <row r="25" spans="1:8" ht="19.5">
      <c r="A25" s="100">
        <v>22</v>
      </c>
      <c r="B25" s="84" t="s">
        <v>213</v>
      </c>
      <c r="C25" s="261">
        <v>20000</v>
      </c>
      <c r="D25" s="267"/>
      <c r="E25" s="79"/>
      <c r="F25" s="79"/>
      <c r="G25" s="268"/>
      <c r="H25" s="267"/>
    </row>
    <row r="26" spans="1:8" ht="19.5">
      <c r="A26" s="100">
        <v>23</v>
      </c>
      <c r="B26" s="84" t="s">
        <v>214</v>
      </c>
      <c r="C26" s="261">
        <v>300000</v>
      </c>
      <c r="D26" s="267"/>
      <c r="E26" s="79"/>
      <c r="F26" s="79"/>
      <c r="G26" s="268"/>
      <c r="H26" s="267"/>
    </row>
    <row r="27" spans="1:8" ht="19.5">
      <c r="A27" s="100">
        <v>24</v>
      </c>
      <c r="B27" s="82" t="s">
        <v>215</v>
      </c>
      <c r="C27" s="261">
        <v>53760</v>
      </c>
      <c r="D27" s="267"/>
      <c r="E27" s="79"/>
      <c r="F27" s="79"/>
      <c r="G27" s="268"/>
      <c r="H27" s="267"/>
    </row>
    <row r="28" spans="1:8" s="39" customFormat="1" ht="36.75" customHeight="1">
      <c r="A28" s="35"/>
      <c r="B28" s="36" t="s">
        <v>10</v>
      </c>
      <c r="C28" s="37"/>
      <c r="D28" s="38"/>
      <c r="E28" s="38" t="s">
        <v>11</v>
      </c>
      <c r="F28" s="38"/>
      <c r="G28" s="183"/>
      <c r="H28" s="184"/>
    </row>
    <row r="29" spans="1:9" ht="72" customHeight="1">
      <c r="A29" s="283" t="s">
        <v>110</v>
      </c>
      <c r="B29" s="284"/>
      <c r="C29" s="284"/>
      <c r="D29" s="284"/>
      <c r="E29" s="284"/>
      <c r="F29" s="284"/>
      <c r="G29" s="284"/>
      <c r="H29" s="284"/>
      <c r="I29" s="285"/>
    </row>
    <row r="30" spans="1:9" ht="89.25" customHeight="1">
      <c r="A30" s="280" t="s">
        <v>77</v>
      </c>
      <c r="B30" s="281"/>
      <c r="C30" s="281"/>
      <c r="D30" s="281"/>
      <c r="E30" s="281"/>
      <c r="F30" s="281"/>
      <c r="G30" s="281"/>
      <c r="H30" s="281"/>
      <c r="I30" s="282"/>
    </row>
  </sheetData>
  <sheetProtection/>
  <mergeCells count="4">
    <mergeCell ref="A29:I29"/>
    <mergeCell ref="A30:I30"/>
    <mergeCell ref="A3:B3"/>
    <mergeCell ref="A2:B2"/>
  </mergeCells>
  <printOptions/>
  <pageMargins left="0.75" right="0.75" top="1" bottom="1" header="0.5" footer="0.5"/>
  <pageSetup fitToHeight="1" fitToWidth="1" horizontalDpi="600" verticalDpi="600" orientation="portrait" paperSize="9" scale="64" r:id="rId1"/>
  <headerFooter alignWithMargins="0">
    <oddFooter>&amp;C第 &amp;P 頁，共 &amp;N 頁</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0"/>
  <sheetViews>
    <sheetView zoomScale="80" zoomScaleNormal="80" zoomScalePageLayoutView="0" workbookViewId="0" topLeftCell="A1">
      <selection activeCell="E10" sqref="E10"/>
    </sheetView>
  </sheetViews>
  <sheetFormatPr defaultColWidth="9.00390625" defaultRowHeight="16.5"/>
  <cols>
    <col min="1" max="1" width="3.625" style="0" customWidth="1"/>
    <col min="2" max="2" width="32.625" style="0" customWidth="1"/>
    <col min="3" max="3" width="15.625" style="0" customWidth="1"/>
    <col min="4" max="4" width="17.875" style="0" customWidth="1"/>
    <col min="5" max="5" width="16.875" style="0" customWidth="1"/>
    <col min="6" max="6" width="21.00390625" style="0" customWidth="1"/>
    <col min="7" max="7" width="43.625" style="33" customWidth="1"/>
    <col min="8" max="8" width="17.00390625" style="90" customWidth="1"/>
  </cols>
  <sheetData>
    <row r="1" spans="1:11" s="6" customFormat="1" ht="27.75" customHeight="1">
      <c r="A1" s="25" t="s">
        <v>243</v>
      </c>
      <c r="B1" s="2"/>
      <c r="C1" s="1"/>
      <c r="D1" s="3"/>
      <c r="E1" s="3"/>
      <c r="F1" s="4" t="s">
        <v>9</v>
      </c>
      <c r="G1" s="68"/>
      <c r="H1" s="86"/>
      <c r="I1" s="5"/>
      <c r="J1" s="5"/>
      <c r="K1" s="5"/>
    </row>
    <row r="2" spans="1:8" s="6" customFormat="1" ht="135" customHeight="1">
      <c r="A2" s="292" t="s">
        <v>89</v>
      </c>
      <c r="B2" s="293"/>
      <c r="C2" s="92" t="s">
        <v>99</v>
      </c>
      <c r="D2" s="7" t="s">
        <v>235</v>
      </c>
      <c r="E2" s="92" t="s">
        <v>101</v>
      </c>
      <c r="F2" s="224" t="s">
        <v>103</v>
      </c>
      <c r="G2" s="67" t="s">
        <v>90</v>
      </c>
      <c r="H2" s="87" t="s">
        <v>105</v>
      </c>
    </row>
    <row r="3" spans="1:8" s="6" customFormat="1" ht="33" customHeight="1">
      <c r="A3" s="294" t="s">
        <v>91</v>
      </c>
      <c r="B3" s="295"/>
      <c r="C3" s="12">
        <f>SUM(C4:C8)</f>
        <v>2000000</v>
      </c>
      <c r="D3" s="12">
        <f>SUM(D4:D8)</f>
        <v>0</v>
      </c>
      <c r="E3" s="12">
        <f>SUM(E4:E8)</f>
        <v>0</v>
      </c>
      <c r="F3" s="62">
        <f>C3-D3+E3</f>
        <v>2000000</v>
      </c>
      <c r="G3" s="23"/>
      <c r="H3" s="88"/>
    </row>
    <row r="4" spans="1:8" s="273" customFormat="1" ht="33" customHeight="1">
      <c r="A4" s="274">
        <v>1</v>
      </c>
      <c r="B4" s="275" t="s">
        <v>229</v>
      </c>
      <c r="C4" s="269">
        <v>1550000</v>
      </c>
      <c r="D4" s="269"/>
      <c r="E4" s="269"/>
      <c r="F4" s="270"/>
      <c r="G4" s="271"/>
      <c r="H4" s="272"/>
    </row>
    <row r="5" spans="1:8" s="273" customFormat="1" ht="33" customHeight="1">
      <c r="A5" s="274">
        <v>2</v>
      </c>
      <c r="B5" s="275" t="s">
        <v>230</v>
      </c>
      <c r="C5" s="269">
        <v>150000</v>
      </c>
      <c r="D5" s="269"/>
      <c r="E5" s="269"/>
      <c r="F5" s="270"/>
      <c r="G5" s="271"/>
      <c r="H5" s="272"/>
    </row>
    <row r="6" spans="1:8" s="273" customFormat="1" ht="33" customHeight="1">
      <c r="A6" s="274">
        <v>3</v>
      </c>
      <c r="B6" s="275" t="s">
        <v>231</v>
      </c>
      <c r="C6" s="269">
        <v>100000</v>
      </c>
      <c r="D6" s="269"/>
      <c r="E6" s="269"/>
      <c r="F6" s="270"/>
      <c r="G6" s="271"/>
      <c r="H6" s="272"/>
    </row>
    <row r="7" spans="1:8" s="273" customFormat="1" ht="33" customHeight="1">
      <c r="A7" s="274">
        <v>4</v>
      </c>
      <c r="B7" s="275" t="s">
        <v>232</v>
      </c>
      <c r="C7" s="269">
        <v>100000</v>
      </c>
      <c r="D7" s="269"/>
      <c r="E7" s="269"/>
      <c r="F7" s="270"/>
      <c r="G7" s="271"/>
      <c r="H7" s="272"/>
    </row>
    <row r="8" spans="1:8" s="273" customFormat="1" ht="33" customHeight="1">
      <c r="A8" s="274">
        <v>5</v>
      </c>
      <c r="B8" s="275" t="s">
        <v>233</v>
      </c>
      <c r="C8" s="269">
        <v>100000</v>
      </c>
      <c r="D8" s="269"/>
      <c r="E8" s="269"/>
      <c r="F8" s="270"/>
      <c r="G8" s="271"/>
      <c r="H8" s="272"/>
    </row>
    <row r="9" spans="1:8" s="6" customFormat="1" ht="27" customHeight="1">
      <c r="A9" s="274"/>
      <c r="B9" s="73" t="s">
        <v>78</v>
      </c>
      <c r="C9" s="49"/>
      <c r="D9" s="72"/>
      <c r="E9" s="72" t="s">
        <v>79</v>
      </c>
      <c r="F9" s="72"/>
      <c r="G9" s="69"/>
      <c r="H9" s="89"/>
    </row>
    <row r="10" spans="1:9" s="6" customFormat="1" ht="77.25" customHeight="1">
      <c r="A10" s="283" t="s">
        <v>110</v>
      </c>
      <c r="B10" s="284"/>
      <c r="C10" s="284"/>
      <c r="D10" s="284"/>
      <c r="E10" s="284"/>
      <c r="F10" s="284"/>
      <c r="G10" s="284"/>
      <c r="H10" s="284"/>
      <c r="I10" s="285"/>
    </row>
    <row r="11" spans="1:8" s="6" customFormat="1" ht="84.75" customHeight="1">
      <c r="A11" s="290" t="s">
        <v>80</v>
      </c>
      <c r="B11" s="291"/>
      <c r="C11" s="291"/>
      <c r="D11" s="291"/>
      <c r="E11" s="291"/>
      <c r="F11" s="291"/>
      <c r="G11" s="312"/>
      <c r="H11" s="89"/>
    </row>
    <row r="12" spans="1:8" s="6" customFormat="1" ht="45.75" customHeight="1">
      <c r="A12"/>
      <c r="B12"/>
      <c r="C12"/>
      <c r="D12"/>
      <c r="E12"/>
      <c r="F12"/>
      <c r="G12" s="33"/>
      <c r="H12" s="90"/>
    </row>
    <row r="13" spans="1:8" s="6" customFormat="1" ht="63" customHeight="1">
      <c r="A13"/>
      <c r="B13"/>
      <c r="C13"/>
      <c r="D13"/>
      <c r="E13"/>
      <c r="F13"/>
      <c r="G13" s="33"/>
      <c r="H13" s="90"/>
    </row>
    <row r="14" spans="1:8" s="6" customFormat="1" ht="63" customHeight="1">
      <c r="A14"/>
      <c r="B14"/>
      <c r="C14"/>
      <c r="D14"/>
      <c r="E14"/>
      <c r="F14"/>
      <c r="G14" s="33"/>
      <c r="H14" s="90"/>
    </row>
    <row r="15" spans="1:8" s="6" customFormat="1" ht="41.25" customHeight="1">
      <c r="A15"/>
      <c r="B15"/>
      <c r="C15"/>
      <c r="D15"/>
      <c r="E15"/>
      <c r="F15"/>
      <c r="G15" s="33"/>
      <c r="H15" s="90"/>
    </row>
    <row r="16" spans="1:8" s="6" customFormat="1" ht="72.75" customHeight="1">
      <c r="A16"/>
      <c r="B16"/>
      <c r="C16"/>
      <c r="D16"/>
      <c r="E16"/>
      <c r="F16"/>
      <c r="G16" s="33"/>
      <c r="H16" s="90"/>
    </row>
    <row r="17" spans="1:8" s="6" customFormat="1" ht="35.25" customHeight="1">
      <c r="A17"/>
      <c r="B17"/>
      <c r="C17"/>
      <c r="D17"/>
      <c r="E17"/>
      <c r="F17"/>
      <c r="G17" s="33"/>
      <c r="H17" s="90"/>
    </row>
    <row r="18" spans="1:8" s="39" customFormat="1" ht="36.75" customHeight="1">
      <c r="A18"/>
      <c r="B18"/>
      <c r="C18"/>
      <c r="D18"/>
      <c r="E18"/>
      <c r="F18"/>
      <c r="G18" s="33"/>
      <c r="H18" s="90"/>
    </row>
    <row r="19" spans="1:8" s="35" customFormat="1" ht="82.5" customHeight="1">
      <c r="A19"/>
      <c r="B19"/>
      <c r="C19"/>
      <c r="D19"/>
      <c r="E19"/>
      <c r="F19"/>
      <c r="G19" s="33"/>
      <c r="H19" s="90"/>
    </row>
    <row r="20" spans="1:8" s="39" customFormat="1" ht="131.25" customHeight="1">
      <c r="A20"/>
      <c r="B20"/>
      <c r="C20"/>
      <c r="D20"/>
      <c r="E20"/>
      <c r="F20"/>
      <c r="G20" s="33"/>
      <c r="H20" s="90"/>
    </row>
  </sheetData>
  <sheetProtection/>
  <mergeCells count="4">
    <mergeCell ref="A11:G11"/>
    <mergeCell ref="A2:B2"/>
    <mergeCell ref="A3:B3"/>
    <mergeCell ref="A10:I10"/>
  </mergeCells>
  <printOptions/>
  <pageMargins left="0.75" right="0.75" top="1" bottom="1" header="0.5" footer="0.5"/>
  <pageSetup fitToHeight="1" fitToWidth="1" horizontalDpi="600" verticalDpi="600" orientation="portrait" paperSize="9" scale="44" r:id="rId1"/>
  <headerFooter alignWithMargins="0">
    <oddFooter>&amp;C第 &amp;P 頁，共 &amp;N 頁</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E10" sqref="E10"/>
    </sheetView>
  </sheetViews>
  <sheetFormatPr defaultColWidth="9.00390625" defaultRowHeight="16.5"/>
  <cols>
    <col min="1" max="1" width="3.625" style="0" customWidth="1"/>
    <col min="2" max="2" width="24.50390625" style="0" customWidth="1"/>
    <col min="3" max="3" width="15.625" style="0" customWidth="1"/>
    <col min="4" max="4" width="15.75390625" style="0" customWidth="1"/>
    <col min="5" max="5" width="16.875" style="0" customWidth="1"/>
    <col min="6" max="6" width="12.625" style="0" customWidth="1"/>
    <col min="7" max="7" width="22.625" style="33" customWidth="1"/>
    <col min="8" max="8" width="18.75390625" style="0" customWidth="1"/>
  </cols>
  <sheetData>
    <row r="1" spans="1:11" s="6" customFormat="1" ht="27.75" customHeight="1">
      <c r="A1" s="25" t="s">
        <v>243</v>
      </c>
      <c r="B1" s="2"/>
      <c r="C1" s="1"/>
      <c r="D1" s="3"/>
      <c r="E1" s="3"/>
      <c r="F1" s="4" t="s">
        <v>9</v>
      </c>
      <c r="G1" s="68"/>
      <c r="H1" s="5"/>
      <c r="I1" s="5"/>
      <c r="J1" s="5"/>
      <c r="K1" s="5"/>
    </row>
    <row r="2" spans="1:8" s="6" customFormat="1" ht="134.25" customHeight="1">
      <c r="A2" s="292" t="s">
        <v>0</v>
      </c>
      <c r="B2" s="293"/>
      <c r="C2" s="92" t="s">
        <v>99</v>
      </c>
      <c r="D2" s="7" t="s">
        <v>235</v>
      </c>
      <c r="E2" s="92" t="s">
        <v>101</v>
      </c>
      <c r="F2" s="224" t="s">
        <v>103</v>
      </c>
      <c r="G2" s="67" t="s">
        <v>30</v>
      </c>
      <c r="H2" s="77" t="s">
        <v>105</v>
      </c>
    </row>
    <row r="3" spans="1:8" s="6" customFormat="1" ht="33" customHeight="1">
      <c r="A3" s="294" t="s">
        <v>4</v>
      </c>
      <c r="B3" s="295"/>
      <c r="C3" s="12">
        <f>SUM(C4:C11)</f>
        <v>395000</v>
      </c>
      <c r="D3" s="12">
        <f>SUM(D4:D11)</f>
        <v>0</v>
      </c>
      <c r="E3" s="12">
        <f>SUM(E4:E11)</f>
        <v>0</v>
      </c>
      <c r="F3" s="64">
        <f>C3-D3+E3</f>
        <v>395000</v>
      </c>
      <c r="G3" s="23"/>
      <c r="H3" s="75"/>
    </row>
    <row r="4" spans="1:8" s="6" customFormat="1" ht="27" customHeight="1">
      <c r="A4" s="23">
        <v>1</v>
      </c>
      <c r="B4" s="15" t="s">
        <v>13</v>
      </c>
      <c r="C4" s="27">
        <v>100000</v>
      </c>
      <c r="D4" s="18"/>
      <c r="E4" s="18"/>
      <c r="F4" s="61"/>
      <c r="G4" s="23"/>
      <c r="H4" s="75"/>
    </row>
    <row r="5" spans="1:8" s="6" customFormat="1" ht="27.75" customHeight="1">
      <c r="A5" s="23">
        <v>2</v>
      </c>
      <c r="B5" s="10" t="s">
        <v>14</v>
      </c>
      <c r="C5" s="27">
        <v>20000</v>
      </c>
      <c r="D5" s="18"/>
      <c r="E5" s="18"/>
      <c r="F5" s="61"/>
      <c r="G5" s="23"/>
      <c r="H5" s="75"/>
    </row>
    <row r="6" spans="1:8" s="6" customFormat="1" ht="65.25" customHeight="1">
      <c r="A6" s="23">
        <v>3</v>
      </c>
      <c r="B6" s="10" t="s">
        <v>15</v>
      </c>
      <c r="C6" s="27">
        <v>165000</v>
      </c>
      <c r="D6" s="18"/>
      <c r="E6" s="18"/>
      <c r="F6" s="61"/>
      <c r="G6" s="23"/>
      <c r="H6" s="23"/>
    </row>
    <row r="7" spans="1:8" s="6" customFormat="1" ht="43.5" customHeight="1">
      <c r="A7" s="23">
        <v>4</v>
      </c>
      <c r="B7" s="20" t="s">
        <v>16</v>
      </c>
      <c r="C7" s="27">
        <v>8000</v>
      </c>
      <c r="D7" s="18"/>
      <c r="E7" s="18"/>
      <c r="F7" s="61"/>
      <c r="G7" s="23"/>
      <c r="H7" s="75"/>
    </row>
    <row r="8" spans="1:8" s="6" customFormat="1" ht="20.25" customHeight="1">
      <c r="A8" s="23">
        <v>5</v>
      </c>
      <c r="B8" s="11" t="s">
        <v>17</v>
      </c>
      <c r="C8" s="21">
        <v>47000</v>
      </c>
      <c r="D8" s="18"/>
      <c r="E8" s="18"/>
      <c r="F8" s="61"/>
      <c r="G8" s="23"/>
      <c r="H8" s="75"/>
    </row>
    <row r="9" spans="1:8" s="6" customFormat="1" ht="39.75" customHeight="1">
      <c r="A9" s="23">
        <v>6</v>
      </c>
      <c r="B9" s="10" t="s">
        <v>18</v>
      </c>
      <c r="C9" s="21">
        <v>35000</v>
      </c>
      <c r="D9" s="18"/>
      <c r="E9" s="18"/>
      <c r="F9" s="61"/>
      <c r="G9" s="23"/>
      <c r="H9" s="75"/>
    </row>
    <row r="10" spans="1:8" s="6" customFormat="1" ht="39.75" customHeight="1">
      <c r="A10" s="23">
        <v>7</v>
      </c>
      <c r="B10" s="10" t="s">
        <v>19</v>
      </c>
      <c r="C10" s="21">
        <v>5000</v>
      </c>
      <c r="D10" s="18"/>
      <c r="E10" s="18"/>
      <c r="F10" s="61"/>
      <c r="G10" s="23"/>
      <c r="H10" s="75"/>
    </row>
    <row r="11" spans="1:8" s="52" customFormat="1" ht="24" customHeight="1">
      <c r="A11" s="23">
        <v>8</v>
      </c>
      <c r="B11" s="50" t="s">
        <v>20</v>
      </c>
      <c r="C11" s="74">
        <v>15000</v>
      </c>
      <c r="D11" s="51"/>
      <c r="E11" s="51"/>
      <c r="F11" s="61"/>
      <c r="G11" s="70"/>
      <c r="H11" s="43"/>
    </row>
    <row r="12" spans="1:8" s="39" customFormat="1" ht="36.75" customHeight="1">
      <c r="A12" s="35"/>
      <c r="B12" s="36" t="s">
        <v>10</v>
      </c>
      <c r="C12" s="37"/>
      <c r="D12" s="38"/>
      <c r="E12" s="38" t="s">
        <v>11</v>
      </c>
      <c r="F12" s="38"/>
      <c r="G12" s="69"/>
      <c r="H12" s="76"/>
    </row>
    <row r="13" spans="1:9" s="35" customFormat="1" ht="82.5" customHeight="1">
      <c r="A13" s="283" t="s">
        <v>110</v>
      </c>
      <c r="B13" s="284"/>
      <c r="C13" s="284"/>
      <c r="D13" s="284"/>
      <c r="E13" s="284"/>
      <c r="F13" s="284"/>
      <c r="G13" s="284"/>
      <c r="H13" s="284"/>
      <c r="I13" s="285"/>
    </row>
    <row r="14" spans="1:8" s="39" customFormat="1" ht="131.25" customHeight="1">
      <c r="A14" s="290" t="s">
        <v>12</v>
      </c>
      <c r="B14" s="291"/>
      <c r="C14" s="291"/>
      <c r="D14" s="291"/>
      <c r="E14" s="291"/>
      <c r="F14" s="291"/>
      <c r="G14" s="291"/>
      <c r="H14" s="317"/>
    </row>
  </sheetData>
  <sheetProtection/>
  <mergeCells count="4">
    <mergeCell ref="A3:B3"/>
    <mergeCell ref="A2:B2"/>
    <mergeCell ref="A13:I13"/>
    <mergeCell ref="A14:H14"/>
  </mergeCells>
  <printOptions/>
  <pageMargins left="0.75" right="0.75" top="1" bottom="1" header="0.5" footer="0.5"/>
  <pageSetup fitToHeight="1" fitToWidth="1" horizontalDpi="600" verticalDpi="600" orientation="portrait" paperSize="9" scale="54" r:id="rId1"/>
  <headerFooter alignWithMargins="0">
    <oddFooter>&amp;C第 &amp;P 頁，共 &amp;N 頁</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zoomScale="80" zoomScaleNormal="80" zoomScalePageLayoutView="0" workbookViewId="0" topLeftCell="A1">
      <selection activeCell="A1" sqref="A1:IV16384"/>
    </sheetView>
  </sheetViews>
  <sheetFormatPr defaultColWidth="9.00390625" defaultRowHeight="16.5"/>
  <cols>
    <col min="1" max="1" width="2.25390625" style="0" customWidth="1"/>
    <col min="2" max="2" width="26.25390625" style="0" customWidth="1"/>
    <col min="3" max="3" width="15.625" style="0" customWidth="1"/>
    <col min="4" max="4" width="17.875" style="0" customWidth="1"/>
    <col min="5" max="5" width="16.875" style="0" customWidth="1"/>
    <col min="6" max="6" width="21.00390625" style="0" customWidth="1"/>
    <col min="7" max="7" width="32.50390625" style="33" customWidth="1"/>
    <col min="8" max="8" width="30.25390625" style="0" customWidth="1"/>
  </cols>
  <sheetData>
    <row r="1" spans="1:11" s="6" customFormat="1" ht="27.75" customHeight="1">
      <c r="A1" s="25" t="s">
        <v>243</v>
      </c>
      <c r="B1" s="2"/>
      <c r="C1" s="1"/>
      <c r="D1" s="3"/>
      <c r="E1" s="3"/>
      <c r="F1" s="4" t="s">
        <v>9</v>
      </c>
      <c r="G1" s="68"/>
      <c r="H1" s="5"/>
      <c r="I1" s="5"/>
      <c r="J1" s="5"/>
      <c r="K1" s="5"/>
    </row>
    <row r="2" spans="1:8" s="6" customFormat="1" ht="105" customHeight="1">
      <c r="A2" s="292" t="s">
        <v>0</v>
      </c>
      <c r="B2" s="293"/>
      <c r="C2" s="92" t="s">
        <v>99</v>
      </c>
      <c r="D2" s="7" t="s">
        <v>235</v>
      </c>
      <c r="E2" s="92" t="s">
        <v>101</v>
      </c>
      <c r="F2" s="224" t="s">
        <v>103</v>
      </c>
      <c r="G2" s="67" t="s">
        <v>30</v>
      </c>
      <c r="H2" s="77" t="s">
        <v>105</v>
      </c>
    </row>
    <row r="3" spans="1:8" s="6" customFormat="1" ht="33" customHeight="1">
      <c r="A3" s="294" t="s">
        <v>239</v>
      </c>
      <c r="B3" s="295"/>
      <c r="C3" s="12">
        <f>SUM(C4:C6)</f>
        <v>646850</v>
      </c>
      <c r="D3" s="13">
        <f>SUM(D4:D6)</f>
        <v>0</v>
      </c>
      <c r="E3" s="13">
        <f>SUM(E4:E6)</f>
        <v>0</v>
      </c>
      <c r="F3" s="64"/>
      <c r="G3" s="23"/>
      <c r="H3" s="75">
        <f>SUM(H4:H6)</f>
        <v>0</v>
      </c>
    </row>
    <row r="4" spans="1:8" s="6" customFormat="1" ht="51" customHeight="1">
      <c r="A4" s="8">
        <v>1</v>
      </c>
      <c r="B4" s="10" t="s">
        <v>5</v>
      </c>
      <c r="C4" s="21">
        <v>162750</v>
      </c>
      <c r="D4" s="9"/>
      <c r="E4" s="9"/>
      <c r="F4" s="65"/>
      <c r="G4" s="23"/>
      <c r="H4" s="75"/>
    </row>
    <row r="5" spans="1:8" s="6" customFormat="1" ht="51.75" customHeight="1">
      <c r="A5" s="8">
        <v>2</v>
      </c>
      <c r="B5" s="10" t="s">
        <v>6</v>
      </c>
      <c r="C5" s="21">
        <v>363100</v>
      </c>
      <c r="D5" s="9"/>
      <c r="E5" s="9"/>
      <c r="F5" s="65"/>
      <c r="G5" s="23"/>
      <c r="H5" s="75"/>
    </row>
    <row r="6" spans="1:8" s="6" customFormat="1" ht="42.75" customHeight="1">
      <c r="A6" s="8">
        <v>3</v>
      </c>
      <c r="B6" s="10" t="s">
        <v>7</v>
      </c>
      <c r="C6" s="21">
        <v>121000</v>
      </c>
      <c r="D6" s="9"/>
      <c r="E6" s="9"/>
      <c r="F6" s="65"/>
      <c r="G6" s="23"/>
      <c r="H6" s="75"/>
    </row>
    <row r="7" spans="1:8" s="39" customFormat="1" ht="36.75" customHeight="1">
      <c r="A7" s="35"/>
      <c r="B7" s="36" t="s">
        <v>10</v>
      </c>
      <c r="C7" s="37"/>
      <c r="D7" s="38"/>
      <c r="E7" s="38" t="s">
        <v>11</v>
      </c>
      <c r="F7" s="38"/>
      <c r="G7" s="69"/>
      <c r="H7" s="76"/>
    </row>
    <row r="8" spans="1:9" s="35" customFormat="1" ht="82.5" customHeight="1">
      <c r="A8" s="283" t="s">
        <v>110</v>
      </c>
      <c r="B8" s="296"/>
      <c r="C8" s="296"/>
      <c r="D8" s="296"/>
      <c r="E8" s="296"/>
      <c r="F8" s="296"/>
      <c r="G8" s="296"/>
      <c r="H8" s="302"/>
      <c r="I8" s="276"/>
    </row>
    <row r="9" spans="1:8" s="39" customFormat="1" ht="131.25" customHeight="1">
      <c r="A9" s="290" t="s">
        <v>12</v>
      </c>
      <c r="B9" s="291"/>
      <c r="C9" s="291"/>
      <c r="D9" s="291"/>
      <c r="E9" s="291"/>
      <c r="F9" s="291"/>
      <c r="G9" s="291"/>
      <c r="H9" s="317"/>
    </row>
  </sheetData>
  <sheetProtection/>
  <mergeCells count="4">
    <mergeCell ref="A3:B3"/>
    <mergeCell ref="A2:B2"/>
    <mergeCell ref="A9:H9"/>
    <mergeCell ref="A8:H8"/>
  </mergeCells>
  <printOptions/>
  <pageMargins left="0.75" right="0.75" top="1" bottom="1" header="0.5" footer="0.5"/>
  <pageSetup fitToHeight="1" fitToWidth="1" horizontalDpi="600" verticalDpi="600" orientation="portrait" paperSize="9" scale="4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net212-111</dc:creator>
  <cp:keywords/>
  <dc:description/>
  <cp:lastModifiedBy>user</cp:lastModifiedBy>
  <cp:lastPrinted>2013-11-14T05:41:55Z</cp:lastPrinted>
  <dcterms:created xsi:type="dcterms:W3CDTF">2010-11-11T09:14:59Z</dcterms:created>
  <dcterms:modified xsi:type="dcterms:W3CDTF">2013-11-14T10:23:42Z</dcterms:modified>
  <cp:category/>
  <cp:version/>
  <cp:contentType/>
  <cp:contentStatus/>
</cp:coreProperties>
</file>